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96" yWindow="945" windowWidth="7950" windowHeight="9090" tabRatio="914" activeTab="0"/>
  </bookViews>
  <sheets>
    <sheet name="2 РзПр 2021" sheetId="1" r:id="rId1"/>
  </sheets>
  <definedNames/>
  <calcPr fullCalcOnLoad="1"/>
</workbook>
</file>

<file path=xl/sharedStrings.xml><?xml version="1.0" encoding="utf-8"?>
<sst xmlns="http://schemas.openxmlformats.org/spreadsheetml/2006/main" count="151" uniqueCount="93">
  <si>
    <t>1</t>
  </si>
  <si>
    <t>2</t>
  </si>
  <si>
    <t>13</t>
  </si>
  <si>
    <t>14</t>
  </si>
  <si>
    <t>11</t>
  </si>
  <si>
    <t>10</t>
  </si>
  <si>
    <t>12</t>
  </si>
  <si>
    <t>ИТОГО РАСХОДОВ</t>
  </si>
  <si>
    <t>3</t>
  </si>
  <si>
    <t>4</t>
  </si>
  <si>
    <t>5</t>
  </si>
  <si>
    <t>6</t>
  </si>
  <si>
    <t>Статья расходов</t>
  </si>
  <si>
    <t>РЗ</t>
  </si>
  <si>
    <t>ПР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</si>
  <si>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</si>
  <si>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</si>
  <si>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</si>
  <si>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</si>
  <si>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</si>
  <si>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</si>
  <si>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</si>
  <si>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</si>
  <si>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02</t>
  </si>
  <si>
    <t>09</t>
  </si>
  <si>
    <t>Дорожное хозяйство (дорожные фонды)</t>
  </si>
  <si>
    <t>05</t>
  </si>
  <si>
    <t>Благоустройство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</si>
  <si>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</si>
  <si>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</si>
  <si>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</si>
  <si>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</si>
  <si>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</si>
  <si>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</si>
  <si>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</si>
  <si>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</si>
  <si>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</si>
  <si>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</si>
  <si>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</si>
  <si>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</si>
  <si>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</si>
  <si>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Резервные фонды</t>
  </si>
  <si>
    <t>Жилищное хозяйство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</si>
  <si>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</si>
  <si>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</si>
  <si>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</si>
  <si>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</si>
  <si>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</si>
  <si>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</si>
  <si>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Кассовые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</si>
  <si>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</si>
  <si>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</si>
  <si>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</si>
  <si>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</si>
  <si>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</si>
  <si>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</si>
  <si>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</si>
  <si>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</si>
  <si>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% исполнения от первоначального плана</t>
  </si>
  <si>
    <t>% исполнения от уточненного плана</t>
  </si>
  <si>
    <t>Молодежная политика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</si>
  <si>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</si>
  <si>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</si>
  <si>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</si>
  <si>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</si>
  <si>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</si>
  <si>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 xml:space="preserve">Сведения по исполнению по разделам, подразделам   классификации расходов бюджетов в сравнении с первоначально утвержденными и с уточненными значениями с учетом внесенных изменений  за 2020 год </t>
  </si>
  <si>
    <t>Пояснение отклонений исполнения от первоначально утвержденного плана (при отклонении гр.7 на 5% и более)</t>
  </si>
  <si>
    <t>Утвержденные плановые расходы</t>
  </si>
  <si>
    <t>Единица измерения, руб.</t>
  </si>
  <si>
    <t>Увеличены расходы за счет субвенции из респ.бюджета на осуществление полномочий</t>
  </si>
  <si>
    <t>Дополнительно направлено на возмещение ИП расходов по перевозке пассажиров и багажа автомобильным транспортом между поселениями в границах муниципального района "Корткеросский"</t>
  </si>
  <si>
    <t xml:space="preserve">Получены из республиканского бюджета субсидий на повышение ОТ работникам культуры,  на укрепление мат.-технической базы учреждений культуры, на комплектование книжных фондов библиотек, на создание модельных библиотек, реализацию народных проектов в сфере культуры, прошедших отбор в рамках проекта "Народный бюджет" </t>
  </si>
  <si>
    <t xml:space="preserve">В течение года увеличены ассигнования по прочим межбюджетным трансфертам бюджетам муниципальных образований сельских поселений на общее покрытие расходов </t>
  </si>
  <si>
    <t>Увеличение бюджетных ассигнований по муниципальной программе "Развитие жилищно-коммунального хозяйства муниципального района "Корткеросский", подпрограмме Создание условий для обеспечения доступным и комфортным жильем населения" по  мероприятию: переселение граждан из аварийного жилищного фонда</t>
  </si>
  <si>
    <t>Увеличение бюджетных ассигнований по муниципальной программе "Развитие жилищно-коммунального хозяйства муниципального района "Корткеросский", подпрограмме "Коплексное развитие систем коммунальной инфраструктуры"  по мероприятию "Строительство, модернизация, реконструкция и проектирование систем коммунальной инфраструктуры"</t>
  </si>
  <si>
    <t>Расходы произведены по фактическим расходам согласно списков с соцзащиты</t>
  </si>
  <si>
    <t>Досрочное погашение основного долга привела к уменьшению расходов по обслуживанию долга</t>
  </si>
  <si>
    <t>Увеличены расходы на реализацию народных проектов в сфере агропромышленного комплекса (республиканский бюджет), строительство (реконструкция) ферм</t>
  </si>
  <si>
    <t xml:space="preserve">Расходы профинансированы в полном объеме в соответствии с поступившими счетами, заключенными договорами, муниципальными контрактами и актами приемки выполненных работ. Просроченной кредиторской задолженности нет. </t>
  </si>
  <si>
    <t>первоначальный план на 01.01.2021г.</t>
  </si>
  <si>
    <t>Функционирование высшего должностного лица субъекта Российской Федерации и муниципального образования</t>
  </si>
  <si>
    <t>уточненый план на 31.12.2021г.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</si>
  <si>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</si>
  <si>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Увеличина потребность в лимитах предусмотренных на мероприятия по проведению оздоровительной кампании детей </t>
  </si>
  <si>
    <t>В течение года дополнительно направлены средства для осуществления деятельности дошкольных образовательных учреждений, общего образования, дополнительного образования, в том числе средства республиканского бюджета и средства АО "Монди СЛПК" в соответствии с заключенным соглашением.</t>
  </si>
  <si>
    <t>Увеличены расходы на реализацию народных проектов в сфере дорожной деятельности, за счет субсидии из республиканского бюджета. Также уточнен размер МДФ  на сумму остатков средств фонда на 01.01.2021г.</t>
  </si>
  <si>
    <t>Увеличены расходы по статье руководство и управление в сфере установленных функций органов местного самоуправления (центральный аппарат) так как  первоначальный принятый бюджет по данным расходам были предусмотрены не в полном объем</t>
  </si>
  <si>
    <t>Увеличение расходов на исполнение судебных актов по искам к МО МР "Корткеросский" и содержания муниципального имущества МОМР "Корткеросский", а так же  первоначальный принятый бюджет по данным расходам были предусмотрены не в полном объеме</t>
  </si>
  <si>
    <t>В течение года уточнены ассигнования за счет перевода с РзПрз 0309 на РзПрз 0310</t>
  </si>
  <si>
    <t>Увеличены расходы на реализацию мероприятий по безопасности населения на водных объектах Республики Коми (республиканский бюджет), а так же создание условий для безопасного нахождения населения на водных объектах в местах массового отдыха (местный бюджет)</t>
  </si>
  <si>
    <t>Увеличение бюджетных ассигнований по муниципальной программе "Развитие жилищно-коммунального хозяйства муниципального района "Корткеросский", подпрограмме "Попрограмма "Отходы до 2022 года"</t>
  </si>
  <si>
    <t>Получены из республиканского бюджета субсидий на укрепление мат.-технической базы учреждений культуры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</si>
</sst>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"/>
    <numFmt numFmtId="173" formatCode="#,##0.0"/>
    <numFmt numFmtId="174" formatCode="0.0"/>
    <numFmt numFmtId="175" formatCode="000000"/>
    <numFmt numFmtId="176" formatCode="_-* #,##0.0_р_._-;\-* #,##0.0_р_._-;_-* &quot;-&quot;?_р_._-;_-@_-"/>
    <numFmt numFmtId="177" formatCode="#,##0.0_ ;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"/>
    <numFmt numFmtId="183" formatCode="_-* #,##0_р_._-;\-\ #,##0_р_._-;_-* &quot;-&quot;_р_._-;_-@_-"/>
    <numFmt numFmtId="184" formatCode="_-* #,##0.0_р_._-;\-* #,##0.0_р_._-;_-* &quot;-&quot;??_р_._-;_-@_-"/>
    <numFmt numFmtId="185" formatCode="#,##0.00_ ;\-#,##0.00\ "/>
    <numFmt numFmtId="186" formatCode="?"/>
    <numFmt numFmtId="187" formatCode="#,##0.00&quot;р.&quot;"/>
    <numFmt numFmtId="188" formatCode="[$-FC19]d\ mmmm\ yyyy\ &quot;г.&quot;"/>
    <numFmt numFmtId="189" formatCode="#,##0.00;[Red]#,##0.00"/>
    <numFmt numFmtId="190" formatCode="0.00000000"/>
    <numFmt numFmtId="191" formatCode="0.0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%"/>
    <numFmt numFmtId="198" formatCode="0.0%"/>
  </numFmts>
  <fonts count="49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 applyProtection="1">
      <alignment horizontal="right"/>
      <protection/>
    </xf>
    <xf numFmtId="4" fontId="5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wrapText="1"/>
    </xf>
    <xf numFmtId="4" fontId="5" fillId="32" borderId="13" xfId="0" applyNumberFormat="1" applyFont="1" applyFill="1" applyBorder="1" applyAlignment="1">
      <alignment vertical="center" wrapText="1"/>
    </xf>
    <xf numFmtId="4" fontId="4" fillId="32" borderId="13" xfId="0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wrapText="1"/>
    </xf>
    <xf numFmtId="4" fontId="4" fillId="32" borderId="13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0" fontId="47" fillId="32" borderId="0" xfId="0" applyFont="1" applyFill="1" applyBorder="1" applyAlignment="1">
      <alignment vertical="center" wrapText="1"/>
    </xf>
    <xf numFmtId="0" fontId="46" fillId="32" borderId="0" xfId="0" applyFont="1" applyFill="1" applyBorder="1" applyAlignment="1">
      <alignment vertical="center" wrapText="1"/>
    </xf>
    <xf numFmtId="198" fontId="5" fillId="32" borderId="14" xfId="0" applyNumberFormat="1" applyFont="1" applyFill="1" applyBorder="1" applyAlignment="1">
      <alignment horizontal="center" vertical="center" wrapText="1"/>
    </xf>
    <xf numFmtId="198" fontId="4" fillId="32" borderId="15" xfId="0" applyNumberFormat="1" applyFont="1" applyFill="1" applyBorder="1" applyAlignment="1">
      <alignment horizontal="center" vertical="center" wrapText="1"/>
    </xf>
    <xf numFmtId="198" fontId="5" fillId="32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98" fontId="5" fillId="32" borderId="17" xfId="0" applyNumberFormat="1" applyFont="1" applyFill="1" applyBorder="1" applyAlignment="1">
      <alignment horizontal="center" vertical="center" wrapText="1"/>
    </xf>
    <xf numFmtId="198" fontId="4" fillId="32" borderId="18" xfId="0" applyNumberFormat="1" applyFont="1" applyFill="1" applyBorder="1" applyAlignment="1">
      <alignment horizontal="center" vertical="center" wrapText="1"/>
    </xf>
    <xf numFmtId="198" fontId="5" fillId="32" borderId="18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73" fontId="5" fillId="0" borderId="2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wrapText="1"/>
    </xf>
    <xf numFmtId="4" fontId="4" fillId="0" borderId="15" xfId="0" applyNumberFormat="1" applyFont="1" applyFill="1" applyBorder="1" applyAlignment="1">
      <alignment wrapText="1"/>
    </xf>
    <xf numFmtId="4" fontId="4" fillId="32" borderId="15" xfId="0" applyNumberFormat="1" applyFont="1" applyFill="1" applyBorder="1" applyAlignment="1">
      <alignment vertical="center" wrapText="1"/>
    </xf>
    <xf numFmtId="4" fontId="5" fillId="32" borderId="15" xfId="0" applyNumberFormat="1" applyFont="1" applyFill="1" applyBorder="1" applyAlignment="1">
      <alignment vertical="center" wrapText="1"/>
    </xf>
    <xf numFmtId="4" fontId="4" fillId="32" borderId="15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4" fillId="32" borderId="22" xfId="0" applyNumberFormat="1" applyFont="1" applyFill="1" applyBorder="1" applyAlignment="1">
      <alignment vertical="center" wrapText="1"/>
    </xf>
    <xf numFmtId="4" fontId="4" fillId="32" borderId="25" xfId="0" applyNumberFormat="1" applyFont="1" applyFill="1" applyBorder="1" applyAlignment="1">
      <alignment vertical="center" wrapText="1"/>
    </xf>
    <xf numFmtId="4" fontId="4" fillId="32" borderId="24" xfId="0" applyNumberFormat="1" applyFont="1" applyFill="1" applyBorder="1" applyAlignment="1">
      <alignment vertical="center" wrapText="1"/>
    </xf>
    <xf numFmtId="198" fontId="4" fillId="32" borderId="22" xfId="0" applyNumberFormat="1" applyFont="1" applyFill="1" applyBorder="1" applyAlignment="1">
      <alignment horizontal="center" vertical="center" wrapText="1"/>
    </xf>
    <xf numFmtId="198" fontId="4" fillId="32" borderId="2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32" borderId="21" xfId="0" applyNumberFormat="1" applyFont="1" applyFill="1" applyBorder="1" applyAlignment="1">
      <alignment vertical="center" wrapText="1"/>
    </xf>
    <xf numFmtId="4" fontId="5" fillId="32" borderId="28" xfId="0" applyNumberFormat="1" applyFont="1" applyFill="1" applyBorder="1" applyAlignment="1">
      <alignment vertical="center" wrapText="1"/>
    </xf>
    <xf numFmtId="4" fontId="5" fillId="32" borderId="16" xfId="0" applyNumberFormat="1" applyFont="1" applyFill="1" applyBorder="1" applyAlignment="1">
      <alignment vertical="center" wrapText="1"/>
    </xf>
    <xf numFmtId="198" fontId="5" fillId="32" borderId="21" xfId="0" applyNumberFormat="1" applyFont="1" applyFill="1" applyBorder="1" applyAlignment="1">
      <alignment horizontal="center" vertical="center" wrapText="1"/>
    </xf>
    <xf numFmtId="198" fontId="5" fillId="32" borderId="29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vertical="center" wrapText="1"/>
    </xf>
    <xf numFmtId="0" fontId="4" fillId="32" borderId="37" xfId="0" applyFont="1" applyFill="1" applyBorder="1" applyAlignment="1">
      <alignment vertical="center" wrapText="1"/>
    </xf>
    <xf numFmtId="49" fontId="4" fillId="32" borderId="38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4" fillId="0" borderId="39" xfId="0" applyNumberFormat="1" applyFont="1" applyFill="1" applyBorder="1" applyAlignment="1">
      <alignment vertical="center" wrapText="1"/>
    </xf>
    <xf numFmtId="4" fontId="4" fillId="0" borderId="40" xfId="0" applyNumberFormat="1" applyFont="1" applyFill="1" applyBorder="1" applyAlignment="1">
      <alignment vertical="center" wrapText="1"/>
    </xf>
    <xf numFmtId="198" fontId="4" fillId="32" borderId="14" xfId="0" applyNumberFormat="1" applyFont="1" applyFill="1" applyBorder="1" applyAlignment="1">
      <alignment horizontal="center" vertical="center" wrapText="1"/>
    </xf>
    <xf numFmtId="198" fontId="4" fillId="32" borderId="1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173" fontId="5" fillId="0" borderId="34" xfId="0" applyNumberFormat="1" applyFont="1" applyFill="1" applyBorder="1" applyAlignment="1">
      <alignment horizontal="center" vertical="center" wrapText="1"/>
    </xf>
    <xf numFmtId="173" fontId="5" fillId="0" borderId="41" xfId="0" applyNumberFormat="1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64.625" style="5" customWidth="1"/>
    <col min="2" max="2" width="6.00390625" style="7" customWidth="1"/>
    <col min="3" max="3" width="6.125" style="7" customWidth="1"/>
    <col min="4" max="4" width="19.00390625" style="5" customWidth="1"/>
    <col min="5" max="6" width="17.00390625" style="5" customWidth="1"/>
    <col min="7" max="7" width="18.875" style="27" customWidth="1"/>
    <col min="8" max="8" width="20.875" style="27" customWidth="1"/>
    <col min="9" max="9" width="57.875" style="1" customWidth="1"/>
    <col min="10" max="16384" width="9.125" style="1" customWidth="1"/>
  </cols>
  <sheetData>
    <row r="2" spans="1:8" s="2" customFormat="1" ht="12.75">
      <c r="A2" s="106"/>
      <c r="B2" s="106"/>
      <c r="C2" s="106"/>
      <c r="D2" s="106"/>
      <c r="G2" s="26"/>
      <c r="H2" s="26"/>
    </row>
    <row r="3" spans="1:9" ht="18.75">
      <c r="A3" s="105" t="s">
        <v>66</v>
      </c>
      <c r="B3" s="105"/>
      <c r="C3" s="105"/>
      <c r="D3" s="105"/>
      <c r="E3" s="105"/>
      <c r="F3" s="105"/>
      <c r="G3" s="105"/>
      <c r="H3" s="105"/>
      <c r="I3" s="105"/>
    </row>
    <row r="4" spans="1:9" ht="16.5" thickBot="1">
      <c r="A4" s="6"/>
      <c r="B4" s="6"/>
      <c r="C4" s="6"/>
      <c r="D4" s="6"/>
      <c r="E4" s="6"/>
      <c r="F4" s="6"/>
      <c r="I4" s="85" t="s">
        <v>69</v>
      </c>
    </row>
    <row r="5" spans="1:9" ht="16.5" thickBot="1">
      <c r="A5" s="108" t="s">
        <v>12</v>
      </c>
      <c r="B5" s="110" t="s">
        <v>13</v>
      </c>
      <c r="C5" s="112" t="s">
        <v>14</v>
      </c>
      <c r="D5" s="107" t="s">
        <v>68</v>
      </c>
      <c r="E5" s="107"/>
      <c r="F5" s="99" t="s">
        <v>49</v>
      </c>
      <c r="G5" s="101" t="s">
        <v>58</v>
      </c>
      <c r="H5" s="101" t="s">
        <v>59</v>
      </c>
      <c r="I5" s="103" t="s">
        <v>67</v>
      </c>
    </row>
    <row r="6" spans="1:9" s="3" customFormat="1" ht="48" thickBot="1">
      <c r="A6" s="109"/>
      <c r="B6" s="111"/>
      <c r="C6" s="113"/>
      <c r="D6" s="54" t="s">
        <v>80</v>
      </c>
      <c r="E6" s="31" t="s">
        <v>82</v>
      </c>
      <c r="F6" s="100"/>
      <c r="G6" s="102"/>
      <c r="H6" s="102"/>
      <c r="I6" s="104"/>
    </row>
    <row r="7" spans="1:9" s="4" customFormat="1" ht="16.5" thickBot="1">
      <c r="A7" s="80" t="s">
        <v>0</v>
      </c>
      <c r="B7" s="81" t="s">
        <v>1</v>
      </c>
      <c r="C7" s="82" t="s">
        <v>8</v>
      </c>
      <c r="D7" s="80" t="s">
        <v>9</v>
      </c>
      <c r="E7" s="83" t="s">
        <v>10</v>
      </c>
      <c r="F7" s="83" t="s">
        <v>11</v>
      </c>
      <c r="G7" s="86">
        <v>7</v>
      </c>
      <c r="H7" s="87">
        <v>8</v>
      </c>
      <c r="I7" s="84">
        <v>9</v>
      </c>
    </row>
    <row r="8" spans="1:9" ht="16.5" thickBot="1">
      <c r="A8" s="43" t="s">
        <v>50</v>
      </c>
      <c r="B8" s="38" t="s">
        <v>15</v>
      </c>
      <c r="C8" s="49"/>
      <c r="D8" s="55">
        <v>104439367.87</v>
      </c>
      <c r="E8" s="14">
        <v>137916674.33</v>
      </c>
      <c r="F8" s="16">
        <v>136513727.88</v>
      </c>
      <c r="G8" s="28">
        <f>F8/D8</f>
        <v>1.3071098634944274</v>
      </c>
      <c r="H8" s="32">
        <f>F8/E8</f>
        <v>0.9898275791755019</v>
      </c>
      <c r="I8" s="35"/>
    </row>
    <row r="9" spans="1:9" ht="31.5">
      <c r="A9" s="89" t="s">
        <v>81</v>
      </c>
      <c r="B9" s="90" t="s">
        <v>15</v>
      </c>
      <c r="C9" s="90" t="s">
        <v>23</v>
      </c>
      <c r="D9" s="91">
        <v>3360719.11</v>
      </c>
      <c r="E9" s="92">
        <v>3373314.66</v>
      </c>
      <c r="F9" s="93">
        <v>3373314.66</v>
      </c>
      <c r="G9" s="94">
        <f>F9/D9</f>
        <v>1.0037478734722345</v>
      </c>
      <c r="H9" s="95">
        <f>F9/E9</f>
        <v>1</v>
      </c>
      <c r="I9" s="88"/>
    </row>
    <row r="10" spans="1:9" ht="47.25">
      <c r="A10" s="44" t="s">
        <v>16</v>
      </c>
      <c r="B10" s="39" t="s">
        <v>15</v>
      </c>
      <c r="C10" s="50" t="s">
        <v>17</v>
      </c>
      <c r="D10" s="56">
        <v>432000</v>
      </c>
      <c r="E10" s="10">
        <v>432000</v>
      </c>
      <c r="F10" s="17">
        <v>432000</v>
      </c>
      <c r="G10" s="29">
        <f>F10/D10</f>
        <v>1</v>
      </c>
      <c r="H10" s="33">
        <f aca="true" t="shared" si="0" ref="H10:H49">F10/E10</f>
        <v>1</v>
      </c>
      <c r="I10" s="44"/>
    </row>
    <row r="11" spans="1:9" ht="78.75">
      <c r="A11" s="44" t="s">
        <v>18</v>
      </c>
      <c r="B11" s="39" t="s">
        <v>15</v>
      </c>
      <c r="C11" s="50" t="s">
        <v>19</v>
      </c>
      <c r="D11" s="56">
        <v>72381641.63</v>
      </c>
      <c r="E11" s="10">
        <v>78817551.81</v>
      </c>
      <c r="F11" s="17">
        <v>78029089.35</v>
      </c>
      <c r="G11" s="29">
        <f aca="true" t="shared" si="1" ref="G11:G49">F11/D11</f>
        <v>1.078023205785641</v>
      </c>
      <c r="H11" s="33">
        <f t="shared" si="0"/>
        <v>0.9899963594162288</v>
      </c>
      <c r="I11" s="44" t="s">
        <v>87</v>
      </c>
    </row>
    <row r="12" spans="1:9" ht="47.25">
      <c r="A12" s="44" t="s">
        <v>20</v>
      </c>
      <c r="B12" s="39" t="s">
        <v>15</v>
      </c>
      <c r="C12" s="50" t="s">
        <v>21</v>
      </c>
      <c r="D12" s="56">
        <v>15234221.13</v>
      </c>
      <c r="E12" s="10">
        <v>15122038.99</v>
      </c>
      <c r="F12" s="17">
        <v>14973963.41</v>
      </c>
      <c r="G12" s="29">
        <f t="shared" si="1"/>
        <v>0.9829162437791134</v>
      </c>
      <c r="H12" s="33">
        <f t="shared" si="0"/>
        <v>0.9902079620282741</v>
      </c>
      <c r="I12" s="44"/>
    </row>
    <row r="13" spans="1:9" ht="78.75">
      <c r="A13" s="44" t="s">
        <v>47</v>
      </c>
      <c r="B13" s="39" t="s">
        <v>15</v>
      </c>
      <c r="C13" s="50" t="s">
        <v>28</v>
      </c>
      <c r="D13" s="56">
        <v>0</v>
      </c>
      <c r="E13" s="10">
        <v>0</v>
      </c>
      <c r="F13" s="17">
        <v>0</v>
      </c>
      <c r="G13" s="29" t="e">
        <f t="shared" si="1"/>
        <v>#DIV/0!</v>
      </c>
      <c r="H13" s="33" t="e">
        <f t="shared" si="0"/>
        <v>#DIV/0!</v>
      </c>
      <c r="I13" s="44" t="s">
        <v>79</v>
      </c>
    </row>
    <row r="14" spans="1:9" ht="15.75">
      <c r="A14" s="44" t="s">
        <v>41</v>
      </c>
      <c r="B14" s="39" t="s">
        <v>15</v>
      </c>
      <c r="C14" s="50" t="s">
        <v>4</v>
      </c>
      <c r="D14" s="56">
        <v>500000</v>
      </c>
      <c r="E14" s="10">
        <v>2383.43</v>
      </c>
      <c r="F14" s="17">
        <v>0</v>
      </c>
      <c r="G14" s="29">
        <f t="shared" si="1"/>
        <v>0</v>
      </c>
      <c r="H14" s="33">
        <f t="shared" si="0"/>
        <v>0</v>
      </c>
      <c r="I14" s="44"/>
    </row>
    <row r="15" spans="1:9" ht="96.75" customHeight="1">
      <c r="A15" s="44" t="s">
        <v>22</v>
      </c>
      <c r="B15" s="39" t="s">
        <v>15</v>
      </c>
      <c r="C15" s="50" t="s">
        <v>2</v>
      </c>
      <c r="D15" s="56">
        <v>12530786</v>
      </c>
      <c r="E15" s="10">
        <v>40169385.44</v>
      </c>
      <c r="F15" s="17">
        <v>39705360.46</v>
      </c>
      <c r="G15" s="29">
        <f t="shared" si="1"/>
        <v>3.168624893921259</v>
      </c>
      <c r="H15" s="33">
        <f t="shared" si="0"/>
        <v>0.9884482927752754</v>
      </c>
      <c r="I15" s="44" t="s">
        <v>88</v>
      </c>
    </row>
    <row r="16" spans="1:9" ht="31.5">
      <c r="A16" s="45" t="s">
        <v>51</v>
      </c>
      <c r="B16" s="40" t="s">
        <v>17</v>
      </c>
      <c r="C16" s="51"/>
      <c r="D16" s="57">
        <v>430000</v>
      </c>
      <c r="E16" s="9">
        <v>4308800.75</v>
      </c>
      <c r="F16" s="18">
        <v>2363800.75</v>
      </c>
      <c r="G16" s="30">
        <f t="shared" si="1"/>
        <v>5.4972110465116275</v>
      </c>
      <c r="H16" s="34">
        <f t="shared" si="0"/>
        <v>0.548598296173245</v>
      </c>
      <c r="I16" s="36"/>
    </row>
    <row r="17" spans="1:9" ht="31.5">
      <c r="A17" s="44" t="s">
        <v>48</v>
      </c>
      <c r="B17" s="39" t="s">
        <v>17</v>
      </c>
      <c r="C17" s="50" t="s">
        <v>24</v>
      </c>
      <c r="D17" s="56">
        <v>430000</v>
      </c>
      <c r="E17" s="10">
        <v>0</v>
      </c>
      <c r="F17" s="17">
        <v>0</v>
      </c>
      <c r="G17" s="29">
        <f t="shared" si="1"/>
        <v>0</v>
      </c>
      <c r="H17" s="33" t="e">
        <f t="shared" si="0"/>
        <v>#DIV/0!</v>
      </c>
      <c r="I17" s="44" t="s">
        <v>89</v>
      </c>
    </row>
    <row r="18" spans="1:9" ht="94.5">
      <c r="A18" s="44" t="s">
        <v>83</v>
      </c>
      <c r="B18" s="39" t="s">
        <v>17</v>
      </c>
      <c r="C18" s="50" t="s">
        <v>5</v>
      </c>
      <c r="D18" s="56"/>
      <c r="E18" s="10">
        <v>4308800.75</v>
      </c>
      <c r="F18" s="17">
        <v>2363800.75</v>
      </c>
      <c r="G18" s="29" t="e">
        <f t="shared" si="1"/>
        <v>#DIV/0!</v>
      </c>
      <c r="H18" s="33">
        <f t="shared" si="0"/>
        <v>0.548598296173245</v>
      </c>
      <c r="I18" s="44" t="s">
        <v>90</v>
      </c>
    </row>
    <row r="19" spans="1:9" ht="15.75">
      <c r="A19" s="46" t="s">
        <v>52</v>
      </c>
      <c r="B19" s="41" t="s">
        <v>19</v>
      </c>
      <c r="C19" s="52"/>
      <c r="D19" s="58">
        <v>36839836.73</v>
      </c>
      <c r="E19" s="24">
        <v>67605569.21</v>
      </c>
      <c r="F19" s="25">
        <v>64552791.62</v>
      </c>
      <c r="G19" s="30">
        <f t="shared" si="1"/>
        <v>1.7522550952955867</v>
      </c>
      <c r="H19" s="34">
        <f t="shared" si="0"/>
        <v>0.9548442883378838</v>
      </c>
      <c r="I19" s="36"/>
    </row>
    <row r="20" spans="1:9" ht="63">
      <c r="A20" s="44" t="s">
        <v>44</v>
      </c>
      <c r="B20" s="39" t="s">
        <v>19</v>
      </c>
      <c r="C20" s="50" t="s">
        <v>26</v>
      </c>
      <c r="D20" s="56">
        <v>115000</v>
      </c>
      <c r="E20" s="10">
        <v>3415000</v>
      </c>
      <c r="F20" s="17">
        <v>3415000</v>
      </c>
      <c r="G20" s="29">
        <f t="shared" si="1"/>
        <v>29.695652173913043</v>
      </c>
      <c r="H20" s="33">
        <f t="shared" si="0"/>
        <v>1</v>
      </c>
      <c r="I20" s="44" t="s">
        <v>78</v>
      </c>
    </row>
    <row r="21" spans="1:9" ht="63">
      <c r="A21" s="47" t="s">
        <v>45</v>
      </c>
      <c r="B21" s="42" t="s">
        <v>19</v>
      </c>
      <c r="C21" s="53" t="s">
        <v>33</v>
      </c>
      <c r="D21" s="59">
        <v>2120000</v>
      </c>
      <c r="E21" s="15">
        <v>2997993.32</v>
      </c>
      <c r="F21" s="19">
        <v>2997993.32</v>
      </c>
      <c r="G21" s="29">
        <f t="shared" si="1"/>
        <v>1.41414779245283</v>
      </c>
      <c r="H21" s="33">
        <f t="shared" si="0"/>
        <v>1</v>
      </c>
      <c r="I21" s="44" t="s">
        <v>71</v>
      </c>
    </row>
    <row r="22" spans="1:9" ht="63">
      <c r="A22" s="44" t="s">
        <v>25</v>
      </c>
      <c r="B22" s="39" t="s">
        <v>19</v>
      </c>
      <c r="C22" s="50" t="s">
        <v>24</v>
      </c>
      <c r="D22" s="56">
        <v>29772700</v>
      </c>
      <c r="E22" s="10">
        <v>50627108.38</v>
      </c>
      <c r="F22" s="17">
        <v>49221475.33</v>
      </c>
      <c r="G22" s="29">
        <f t="shared" si="1"/>
        <v>1.6532419071834263</v>
      </c>
      <c r="H22" s="33">
        <f t="shared" si="0"/>
        <v>0.9722355651946479</v>
      </c>
      <c r="I22" s="44" t="s">
        <v>86</v>
      </c>
    </row>
    <row r="23" spans="1:9" ht="31.5">
      <c r="A23" s="44" t="s">
        <v>46</v>
      </c>
      <c r="B23" s="39" t="s">
        <v>19</v>
      </c>
      <c r="C23" s="50" t="s">
        <v>6</v>
      </c>
      <c r="D23" s="56">
        <v>4832136.73</v>
      </c>
      <c r="E23" s="10">
        <v>10565467.51</v>
      </c>
      <c r="F23" s="17">
        <v>8918322.97</v>
      </c>
      <c r="G23" s="29">
        <f t="shared" si="1"/>
        <v>1.8456271973082186</v>
      </c>
      <c r="H23" s="33">
        <f t="shared" si="0"/>
        <v>0.8441011210870688</v>
      </c>
      <c r="I23" s="44" t="s">
        <v>70</v>
      </c>
    </row>
    <row r="24" spans="1:9" ht="15.75">
      <c r="A24" s="46" t="s">
        <v>53</v>
      </c>
      <c r="B24" s="40" t="s">
        <v>26</v>
      </c>
      <c r="C24" s="51"/>
      <c r="D24" s="57">
        <v>77509915.3</v>
      </c>
      <c r="E24" s="9">
        <v>165343798.75</v>
      </c>
      <c r="F24" s="18">
        <v>113040014.93</v>
      </c>
      <c r="G24" s="30">
        <f t="shared" si="1"/>
        <v>1.4583942517867776</v>
      </c>
      <c r="H24" s="34">
        <f t="shared" si="0"/>
        <v>0.6836664923909038</v>
      </c>
      <c r="I24" s="36"/>
    </row>
    <row r="25" spans="1:9" ht="110.25">
      <c r="A25" s="44" t="s">
        <v>42</v>
      </c>
      <c r="B25" s="39" t="s">
        <v>26</v>
      </c>
      <c r="C25" s="50" t="s">
        <v>15</v>
      </c>
      <c r="D25" s="56">
        <v>65549806.3</v>
      </c>
      <c r="E25" s="10">
        <v>149709688.45</v>
      </c>
      <c r="F25" s="17">
        <v>98665913.63</v>
      </c>
      <c r="G25" s="29">
        <f t="shared" si="1"/>
        <v>1.5052052660299013</v>
      </c>
      <c r="H25" s="33">
        <f t="shared" si="0"/>
        <v>0.6590482863969918</v>
      </c>
      <c r="I25" s="44" t="s">
        <v>74</v>
      </c>
    </row>
    <row r="26" spans="1:9" ht="126">
      <c r="A26" s="44" t="s">
        <v>43</v>
      </c>
      <c r="B26" s="39" t="s">
        <v>26</v>
      </c>
      <c r="C26" s="50" t="s">
        <v>23</v>
      </c>
      <c r="D26" s="56">
        <v>11700000</v>
      </c>
      <c r="E26" s="10">
        <v>14199001.3</v>
      </c>
      <c r="F26" s="17">
        <v>12939001.3</v>
      </c>
      <c r="G26" s="29">
        <f t="shared" si="1"/>
        <v>1.105897547008547</v>
      </c>
      <c r="H26" s="33">
        <f t="shared" si="0"/>
        <v>0.9112613645580834</v>
      </c>
      <c r="I26" s="44" t="s">
        <v>75</v>
      </c>
    </row>
    <row r="27" spans="1:9" ht="78.75">
      <c r="A27" s="44" t="s">
        <v>27</v>
      </c>
      <c r="B27" s="39" t="s">
        <v>26</v>
      </c>
      <c r="C27" s="50" t="s">
        <v>17</v>
      </c>
      <c r="D27" s="56">
        <v>260109</v>
      </c>
      <c r="E27" s="10">
        <v>1435109</v>
      </c>
      <c r="F27" s="17">
        <v>1435100</v>
      </c>
      <c r="G27" s="29">
        <f t="shared" si="1"/>
        <v>5.5173023617022094</v>
      </c>
      <c r="H27" s="33">
        <f t="shared" si="0"/>
        <v>0.9999937286993531</v>
      </c>
      <c r="I27" s="44" t="s">
        <v>91</v>
      </c>
    </row>
    <row r="28" spans="1:9" ht="15.75">
      <c r="A28" s="45" t="s">
        <v>54</v>
      </c>
      <c r="B28" s="40" t="s">
        <v>28</v>
      </c>
      <c r="C28" s="51"/>
      <c r="D28" s="57">
        <v>600202386.05</v>
      </c>
      <c r="E28" s="9">
        <v>716168759.07</v>
      </c>
      <c r="F28" s="18">
        <v>714975421.65</v>
      </c>
      <c r="G28" s="30">
        <f t="shared" si="1"/>
        <v>1.1912238909200852</v>
      </c>
      <c r="H28" s="34">
        <f t="shared" si="0"/>
        <v>0.9983337203628517</v>
      </c>
      <c r="I28" s="36"/>
    </row>
    <row r="29" spans="1:9" ht="54.75" customHeight="1">
      <c r="A29" s="44" t="s">
        <v>29</v>
      </c>
      <c r="B29" s="39" t="s">
        <v>28</v>
      </c>
      <c r="C29" s="50" t="s">
        <v>15</v>
      </c>
      <c r="D29" s="56">
        <v>98797371.57</v>
      </c>
      <c r="E29" s="10">
        <v>124756852.9</v>
      </c>
      <c r="F29" s="17">
        <v>124756852.9</v>
      </c>
      <c r="G29" s="29">
        <f t="shared" si="1"/>
        <v>1.262754776948769</v>
      </c>
      <c r="H29" s="33">
        <f t="shared" si="0"/>
        <v>1</v>
      </c>
      <c r="I29" s="96" t="s">
        <v>85</v>
      </c>
    </row>
    <row r="30" spans="1:9" ht="15.75">
      <c r="A30" s="47" t="s">
        <v>30</v>
      </c>
      <c r="B30" s="39" t="s">
        <v>28</v>
      </c>
      <c r="C30" s="50" t="s">
        <v>23</v>
      </c>
      <c r="D30" s="56">
        <v>427677032.55</v>
      </c>
      <c r="E30" s="10">
        <v>509130386.48</v>
      </c>
      <c r="F30" s="17">
        <v>508198972.28</v>
      </c>
      <c r="G30" s="29">
        <f t="shared" si="1"/>
        <v>1.1882774467684</v>
      </c>
      <c r="H30" s="33">
        <f t="shared" si="0"/>
        <v>0.998170578255131</v>
      </c>
      <c r="I30" s="97"/>
    </row>
    <row r="31" spans="1:9" ht="15.75">
      <c r="A31" s="48" t="s">
        <v>31</v>
      </c>
      <c r="B31" s="39" t="s">
        <v>28</v>
      </c>
      <c r="C31" s="50" t="s">
        <v>17</v>
      </c>
      <c r="D31" s="60">
        <v>51337196.87</v>
      </c>
      <c r="E31" s="11">
        <v>59555101.66</v>
      </c>
      <c r="F31" s="21">
        <v>59293768.33</v>
      </c>
      <c r="G31" s="29">
        <f t="shared" si="1"/>
        <v>1.154986480468504</v>
      </c>
      <c r="H31" s="33">
        <f t="shared" si="0"/>
        <v>0.9956119069111501</v>
      </c>
      <c r="I31" s="98"/>
    </row>
    <row r="32" spans="1:9" ht="47.25">
      <c r="A32" s="44" t="s">
        <v>60</v>
      </c>
      <c r="B32" s="39" t="s">
        <v>28</v>
      </c>
      <c r="C32" s="50" t="s">
        <v>28</v>
      </c>
      <c r="D32" s="60">
        <v>1563056.45</v>
      </c>
      <c r="E32" s="11">
        <v>2056039.12</v>
      </c>
      <c r="F32" s="21">
        <v>2056039.12</v>
      </c>
      <c r="G32" s="29">
        <f t="shared" si="1"/>
        <v>1.315396587244178</v>
      </c>
      <c r="H32" s="33">
        <f t="shared" si="0"/>
        <v>1</v>
      </c>
      <c r="I32" s="44" t="s">
        <v>84</v>
      </c>
    </row>
    <row r="33" spans="1:9" ht="15.75">
      <c r="A33" s="44" t="s">
        <v>32</v>
      </c>
      <c r="B33" s="39" t="s">
        <v>28</v>
      </c>
      <c r="C33" s="50" t="s">
        <v>24</v>
      </c>
      <c r="D33" s="60">
        <v>20827728.61</v>
      </c>
      <c r="E33" s="11">
        <v>20670378.91</v>
      </c>
      <c r="F33" s="21">
        <v>20669789.02</v>
      </c>
      <c r="G33" s="29">
        <f t="shared" si="1"/>
        <v>0.9924168596126143</v>
      </c>
      <c r="H33" s="33">
        <f t="shared" si="0"/>
        <v>0.9999714620616018</v>
      </c>
      <c r="I33" s="36"/>
    </row>
    <row r="34" spans="1:9" ht="15.75">
      <c r="A34" s="46" t="s">
        <v>55</v>
      </c>
      <c r="B34" s="40" t="s">
        <v>33</v>
      </c>
      <c r="C34" s="51"/>
      <c r="D34" s="61">
        <v>112962632.11</v>
      </c>
      <c r="E34" s="12">
        <v>130832748.81</v>
      </c>
      <c r="F34" s="20">
        <v>129787997.87</v>
      </c>
      <c r="G34" s="30">
        <f t="shared" si="1"/>
        <v>1.148946297069423</v>
      </c>
      <c r="H34" s="34">
        <f t="shared" si="0"/>
        <v>0.99201460682052</v>
      </c>
      <c r="I34" s="36"/>
    </row>
    <row r="35" spans="1:9" ht="110.25">
      <c r="A35" s="44" t="s">
        <v>34</v>
      </c>
      <c r="B35" s="39" t="s">
        <v>33</v>
      </c>
      <c r="C35" s="50" t="s">
        <v>15</v>
      </c>
      <c r="D35" s="60">
        <v>85696909.02</v>
      </c>
      <c r="E35" s="11">
        <v>102494000.59</v>
      </c>
      <c r="F35" s="21">
        <v>101449250.59</v>
      </c>
      <c r="G35" s="29">
        <f t="shared" si="1"/>
        <v>1.1838145826977693</v>
      </c>
      <c r="H35" s="33">
        <f t="shared" si="0"/>
        <v>0.9898067204520659</v>
      </c>
      <c r="I35" s="44" t="s">
        <v>72</v>
      </c>
    </row>
    <row r="36" spans="1:9" ht="15.75">
      <c r="A36" s="44" t="s">
        <v>35</v>
      </c>
      <c r="B36" s="39" t="s">
        <v>33</v>
      </c>
      <c r="C36" s="50" t="s">
        <v>19</v>
      </c>
      <c r="D36" s="60">
        <v>27265723.09</v>
      </c>
      <c r="E36" s="11">
        <v>28338748.22</v>
      </c>
      <c r="F36" s="21">
        <v>28338747.28</v>
      </c>
      <c r="G36" s="29">
        <f>F36/D36</f>
        <v>1.0393543272796437</v>
      </c>
      <c r="H36" s="33">
        <f t="shared" si="0"/>
        <v>0.9999999668298688</v>
      </c>
      <c r="I36" s="36"/>
    </row>
    <row r="37" spans="1:9" ht="15.75">
      <c r="A37" s="45" t="s">
        <v>56</v>
      </c>
      <c r="B37" s="40" t="s">
        <v>5</v>
      </c>
      <c r="C37" s="51"/>
      <c r="D37" s="61">
        <v>40965388.22</v>
      </c>
      <c r="E37" s="12">
        <v>40268972.34</v>
      </c>
      <c r="F37" s="20">
        <v>38865766.16</v>
      </c>
      <c r="G37" s="30">
        <f>F37/D37</f>
        <v>0.9487464381217574</v>
      </c>
      <c r="H37" s="34">
        <f t="shared" si="0"/>
        <v>0.9651541596802515</v>
      </c>
      <c r="I37" s="36"/>
    </row>
    <row r="38" spans="1:9" ht="15.75">
      <c r="A38" s="44" t="s">
        <v>36</v>
      </c>
      <c r="B38" s="39" t="s">
        <v>5</v>
      </c>
      <c r="C38" s="50" t="s">
        <v>15</v>
      </c>
      <c r="D38" s="60">
        <v>6901000</v>
      </c>
      <c r="E38" s="11">
        <v>6687674.34</v>
      </c>
      <c r="F38" s="21">
        <v>6687674.34</v>
      </c>
      <c r="G38" s="29">
        <f t="shared" si="1"/>
        <v>0.9690877177220693</v>
      </c>
      <c r="H38" s="33">
        <f t="shared" si="0"/>
        <v>1</v>
      </c>
      <c r="I38" s="36"/>
    </row>
    <row r="39" spans="1:9" ht="31.5">
      <c r="A39" s="44" t="s">
        <v>37</v>
      </c>
      <c r="B39" s="39" t="s">
        <v>5</v>
      </c>
      <c r="C39" s="50" t="s">
        <v>17</v>
      </c>
      <c r="D39" s="60">
        <v>12590000</v>
      </c>
      <c r="E39" s="11">
        <v>12590000</v>
      </c>
      <c r="F39" s="21">
        <v>11186793.84</v>
      </c>
      <c r="G39" s="29">
        <f>F39/D39</f>
        <v>0.8885459761715647</v>
      </c>
      <c r="H39" s="33">
        <f t="shared" si="0"/>
        <v>0.8885459761715647</v>
      </c>
      <c r="I39" s="44" t="s">
        <v>76</v>
      </c>
    </row>
    <row r="40" spans="1:9" ht="15.75">
      <c r="A40" s="47" t="s">
        <v>38</v>
      </c>
      <c r="B40" s="39" t="s">
        <v>5</v>
      </c>
      <c r="C40" s="50" t="s">
        <v>19</v>
      </c>
      <c r="D40" s="60">
        <v>21474388.22</v>
      </c>
      <c r="E40" s="11">
        <v>20991298</v>
      </c>
      <c r="F40" s="21">
        <v>20991298</v>
      </c>
      <c r="G40" s="29">
        <f t="shared" si="1"/>
        <v>0.9775038890490917</v>
      </c>
      <c r="H40" s="33">
        <f t="shared" si="0"/>
        <v>1</v>
      </c>
      <c r="I40" s="36"/>
    </row>
    <row r="41" spans="1:9" ht="15.75">
      <c r="A41" s="45" t="s">
        <v>57</v>
      </c>
      <c r="B41" s="40" t="s">
        <v>4</v>
      </c>
      <c r="C41" s="51"/>
      <c r="D41" s="61">
        <v>23047982.75</v>
      </c>
      <c r="E41" s="12">
        <v>28589706.06</v>
      </c>
      <c r="F41" s="20">
        <v>28550751.33</v>
      </c>
      <c r="G41" s="30">
        <f t="shared" si="1"/>
        <v>1.2387527203438227</v>
      </c>
      <c r="H41" s="34">
        <f t="shared" si="0"/>
        <v>0.9986374560858287</v>
      </c>
      <c r="I41" s="36"/>
    </row>
    <row r="42" spans="1:9" ht="47.25">
      <c r="A42" s="44" t="s">
        <v>61</v>
      </c>
      <c r="B42" s="39" t="s">
        <v>4</v>
      </c>
      <c r="C42" s="50" t="s">
        <v>15</v>
      </c>
      <c r="D42" s="60">
        <v>16645537.94</v>
      </c>
      <c r="E42" s="11">
        <v>21337776.87</v>
      </c>
      <c r="F42" s="21">
        <v>21324238.82</v>
      </c>
      <c r="G42" s="29">
        <f t="shared" si="1"/>
        <v>1.2810783824989438</v>
      </c>
      <c r="H42" s="33">
        <f t="shared" si="0"/>
        <v>0.9993655360592398</v>
      </c>
      <c r="I42" s="44" t="s">
        <v>92</v>
      </c>
    </row>
    <row r="43" spans="1:9" ht="15.75">
      <c r="A43" s="47" t="s">
        <v>39</v>
      </c>
      <c r="B43" s="39" t="s">
        <v>4</v>
      </c>
      <c r="C43" s="50" t="s">
        <v>26</v>
      </c>
      <c r="D43" s="60">
        <v>6402444.81</v>
      </c>
      <c r="E43" s="11">
        <v>7251929.19</v>
      </c>
      <c r="F43" s="21">
        <v>7226512.51</v>
      </c>
      <c r="G43" s="29">
        <f t="shared" si="1"/>
        <v>1.1287114101652054</v>
      </c>
      <c r="H43" s="33">
        <f t="shared" si="0"/>
        <v>0.9964951836491939</v>
      </c>
      <c r="I43" s="36"/>
    </row>
    <row r="44" spans="1:9" ht="31.5">
      <c r="A44" s="45" t="s">
        <v>62</v>
      </c>
      <c r="B44" s="40" t="s">
        <v>2</v>
      </c>
      <c r="C44" s="51"/>
      <c r="D44" s="61">
        <v>800000</v>
      </c>
      <c r="E44" s="12">
        <v>706078.59</v>
      </c>
      <c r="F44" s="20">
        <v>706078.59</v>
      </c>
      <c r="G44" s="30">
        <f t="shared" si="1"/>
        <v>0.8825982375</v>
      </c>
      <c r="H44" s="34">
        <f t="shared" si="0"/>
        <v>1</v>
      </c>
      <c r="I44" s="36"/>
    </row>
    <row r="45" spans="1:9" ht="31.5">
      <c r="A45" s="44" t="s">
        <v>63</v>
      </c>
      <c r="B45" s="39" t="s">
        <v>2</v>
      </c>
      <c r="C45" s="50" t="s">
        <v>15</v>
      </c>
      <c r="D45" s="60">
        <v>800000</v>
      </c>
      <c r="E45" s="11">
        <v>706078.59</v>
      </c>
      <c r="F45" s="21">
        <v>706078.59</v>
      </c>
      <c r="G45" s="29">
        <f t="shared" si="1"/>
        <v>0.8825982375</v>
      </c>
      <c r="H45" s="33">
        <f t="shared" si="0"/>
        <v>1</v>
      </c>
      <c r="I45" s="44" t="s">
        <v>77</v>
      </c>
    </row>
    <row r="46" spans="1:9" ht="47.25">
      <c r="A46" s="45" t="s">
        <v>64</v>
      </c>
      <c r="B46" s="40" t="s">
        <v>3</v>
      </c>
      <c r="C46" s="51"/>
      <c r="D46" s="61">
        <v>73150500</v>
      </c>
      <c r="E46" s="12">
        <v>79738742.1</v>
      </c>
      <c r="F46" s="20">
        <v>79738742.1</v>
      </c>
      <c r="G46" s="30">
        <f t="shared" si="1"/>
        <v>1.090064211454467</v>
      </c>
      <c r="H46" s="34">
        <f t="shared" si="0"/>
        <v>1</v>
      </c>
      <c r="I46" s="36"/>
    </row>
    <row r="47" spans="1:9" s="8" customFormat="1" ht="47.25">
      <c r="A47" s="47" t="s">
        <v>40</v>
      </c>
      <c r="B47" s="42" t="s">
        <v>3</v>
      </c>
      <c r="C47" s="53" t="s">
        <v>15</v>
      </c>
      <c r="D47" s="62">
        <v>18340100</v>
      </c>
      <c r="E47" s="22">
        <v>18340100</v>
      </c>
      <c r="F47" s="23">
        <v>18340100</v>
      </c>
      <c r="G47" s="29">
        <f t="shared" si="1"/>
        <v>1</v>
      </c>
      <c r="H47" s="33">
        <f t="shared" si="0"/>
        <v>1</v>
      </c>
      <c r="I47" s="37"/>
    </row>
    <row r="48" spans="1:9" ht="63.75" thickBot="1">
      <c r="A48" s="63" t="s">
        <v>65</v>
      </c>
      <c r="B48" s="64" t="s">
        <v>3</v>
      </c>
      <c r="C48" s="65" t="s">
        <v>17</v>
      </c>
      <c r="D48" s="66">
        <v>54810400</v>
      </c>
      <c r="E48" s="67">
        <v>61398642.1</v>
      </c>
      <c r="F48" s="68">
        <v>61398642.1</v>
      </c>
      <c r="G48" s="69">
        <f t="shared" si="1"/>
        <v>1.1202005841957001</v>
      </c>
      <c r="H48" s="70">
        <f t="shared" si="0"/>
        <v>1</v>
      </c>
      <c r="I48" s="63" t="s">
        <v>73</v>
      </c>
    </row>
    <row r="49" spans="1:9" ht="16.5" thickBot="1">
      <c r="A49" s="71" t="s">
        <v>7</v>
      </c>
      <c r="B49" s="72"/>
      <c r="C49" s="73"/>
      <c r="D49" s="74">
        <v>1070348009.03</v>
      </c>
      <c r="E49" s="75">
        <v>1371479850.01</v>
      </c>
      <c r="F49" s="76">
        <v>1309095092.9</v>
      </c>
      <c r="G49" s="77">
        <f t="shared" si="1"/>
        <v>1.2230555687083158</v>
      </c>
      <c r="H49" s="78">
        <f t="shared" si="0"/>
        <v>0.954512815401885</v>
      </c>
      <c r="I49" s="79"/>
    </row>
    <row r="50" spans="4:6" ht="15.75">
      <c r="D50" s="13"/>
      <c r="E50" s="13"/>
      <c r="F50" s="13"/>
    </row>
  </sheetData>
  <sheetProtection/>
  <mergeCells count="11">
    <mergeCell ref="A2:D2"/>
    <mergeCell ref="D5:E5"/>
    <mergeCell ref="A5:A6"/>
    <mergeCell ref="B5:B6"/>
    <mergeCell ref="C5:C6"/>
    <mergeCell ref="I29:I31"/>
    <mergeCell ref="F5:F6"/>
    <mergeCell ref="G5:G6"/>
    <mergeCell ref="H5:H6"/>
    <mergeCell ref="I5:I6"/>
    <mergeCell ref="A3:I3"/>
  </mergeCells>
  <printOptions/>
  <pageMargins left="0.7480314960629921" right="0.35433070866141736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Коньярова Е.А.</dc:creator>
  <cp:keywords/>
  <dc:description/>
  <cp:lastModifiedBy>Людмила</cp:lastModifiedBy>
  <cp:lastPrinted>2021-03-18T05:07:26Z</cp:lastPrinted>
  <dcterms:created xsi:type="dcterms:W3CDTF">2006-05-11T05:00:46Z</dcterms:created>
  <dcterms:modified xsi:type="dcterms:W3CDTF">2022-05-11T07:02:49Z</dcterms:modified>
  <cp:category/>
  <cp:version/>
  <cp:contentType/>
  <cp:contentStatus/>
</cp:coreProperties>
</file>