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11970" activeTab="0"/>
  </bookViews>
  <sheets>
    <sheet name="Форма1" sheetId="1" r:id="rId1"/>
    <sheet name="Форма 2" sheetId="2" r:id="rId2"/>
    <sheet name="Форма 3" sheetId="3" r:id="rId3"/>
  </sheets>
  <definedNames>
    <definedName name="_xlnm.Print_Titles" localSheetId="0">'Форма1'!$9:$9</definedName>
  </definedNames>
  <calcPr fullCalcOnLoad="1" refMode="R1C1"/>
</workbook>
</file>

<file path=xl/comments2.xml><?xml version="1.0" encoding="utf-8"?>
<comments xmlns="http://schemas.openxmlformats.org/spreadsheetml/2006/main">
  <authors>
    <author>Людмила</author>
  </authors>
  <commentList>
    <comment ref="E8" authorId="0">
      <text>
        <r>
          <rPr>
            <b/>
            <sz val="10"/>
            <rFont val="Tahoma"/>
            <family val="2"/>
          </rPr>
          <t>Людмила:</t>
        </r>
        <r>
          <rPr>
            <sz val="10"/>
            <rFont val="Tahoma"/>
            <family val="2"/>
          </rPr>
          <t xml:space="preserve">
63 педагога 
3 специалиста отдела экономики администрации </t>
        </r>
      </text>
    </comment>
    <comment ref="E6" authorId="0">
      <text>
        <r>
          <rPr>
            <b/>
            <sz val="10"/>
            <rFont val="Tahoma"/>
            <family val="2"/>
          </rPr>
          <t>Людмила:</t>
        </r>
        <r>
          <rPr>
            <sz val="10"/>
            <rFont val="Tahoma"/>
            <family val="2"/>
          </rPr>
          <t xml:space="preserve">
Управление образованием -1493 чел
Отдел экономики - 55 чел
Управление финансов -324 чел</t>
        </r>
      </text>
    </comment>
    <comment ref="E7" authorId="0">
      <text>
        <r>
          <rPr>
            <b/>
            <sz val="10"/>
            <rFont val="Tahoma"/>
            <family val="2"/>
          </rPr>
          <t>Людмила:</t>
        </r>
        <r>
          <rPr>
            <sz val="10"/>
            <rFont val="Tahoma"/>
            <family val="2"/>
          </rPr>
          <t xml:space="preserve">
отдел экономики</t>
        </r>
      </text>
    </comment>
  </commentList>
</comments>
</file>

<file path=xl/sharedStrings.xml><?xml version="1.0" encoding="utf-8"?>
<sst xmlns="http://schemas.openxmlformats.org/spreadsheetml/2006/main" count="146" uniqueCount="126">
  <si>
    <t>Мероприятия</t>
  </si>
  <si>
    <t>№ п/п</t>
  </si>
  <si>
    <t>Ответственные 
исполнители</t>
  </si>
  <si>
    <t>Срок реализации</t>
  </si>
  <si>
    <t>Результаты реализации</t>
  </si>
  <si>
    <t>Ожидаемые результаты</t>
  </si>
  <si>
    <t>1.1.1.</t>
  </si>
  <si>
    <t>1.1.2.</t>
  </si>
  <si>
    <t>Приложение</t>
  </si>
  <si>
    <t xml:space="preserve">                 (наименование муниципального образования)</t>
  </si>
  <si>
    <t>Организация и проведение конкурсов, игр, турниров, олимпиад, викторин по финансовой тематике среди учащихся и молодежи</t>
  </si>
  <si>
    <t>Управление образования администрации МОМР «Корткеросский»</t>
  </si>
  <si>
    <t>2018 - 2023 гг.</t>
  </si>
  <si>
    <t>Организация и проведение лекций,  круглых столов, семинаров, конференций и других встреч с населением по вопросам финансовой грамотности</t>
  </si>
  <si>
    <t>1.2.1.</t>
  </si>
  <si>
    <t>Регулярное размещение актуальной информации о бюджетных данных бюджета МО МР «Корткеросский» в печатных изданиях, информационно-телекоммуникационной сети "Интернет"</t>
  </si>
  <si>
    <t>Управление финансов администрации МОМР «Корткеросский»</t>
  </si>
  <si>
    <t>Наличие актуальной информации о бюджетных данных МО МР «Корткеросский» в печатных изданиях или информационно-телекоммуникационной сети "Интернет".</t>
  </si>
  <si>
    <t>1.2.2.</t>
  </si>
  <si>
    <t>Регулярное формирование брошюр "Бюджет для граждан", публикация их в информационно-телекоммуникационной сети "Интернет"</t>
  </si>
  <si>
    <t>Представление информации о бюджете МОМР "Корткеросский" в более понятной и доступной для граждан форме</t>
  </si>
  <si>
    <t>Консультационная и методологическая деятельность, направленная на финансовое просвещение граждан, юридических лиц</t>
  </si>
  <si>
    <t>1.2.3.</t>
  </si>
  <si>
    <t>Содействие развитию инициативного бюджетирования на территории республики малого и среднего предпринимательства и социально ориентированных некоммерческих организаций, а также финансового просвещения населения</t>
  </si>
  <si>
    <t>Проведение мониторинга качества финансового менеджмента</t>
  </si>
  <si>
    <t>1.2.4.</t>
  </si>
  <si>
    <t>Достижение муниципальными бюджетными (автономными) учреждениями МО МР «Корткеросский» соответствующего качества финансового менеджмента.</t>
  </si>
  <si>
    <t>1.2.5.</t>
  </si>
  <si>
    <t>Проведение опросов, мониторингов, анкетирования (в том числе посредством информационно-телекоммуникационной сети "Интернет") среди различных возрастных категорий населения на предмет установления уровня финансовой грамотности и выявления востребованной информации о финансах</t>
  </si>
  <si>
    <t>Определение уровня финансовой грамотности населения и определение востребованной у граждан информации в сфере финансов, выявление "слабых" сторон знаний в данной сфере с целью их восполнения и повышения способности граждан принимать правильные финансовые решения</t>
  </si>
  <si>
    <t>1.2.6.</t>
  </si>
  <si>
    <t>Информационная поддержка реализации программы (планируемые мероприятия, пресс-релизы о прошедших событиях) и других мероприятий, направленных на повышение финансовой грамотности населения</t>
  </si>
  <si>
    <t>Обеспечение более эффективного и доступного информирования значительного числа пользователей финансовыми услугами</t>
  </si>
  <si>
    <t xml:space="preserve">Проведение конкурсов игр, турниров, олимпиады или викторины по финансовой тематике среди учащихся и молодежи не менее одного раза в год. Развитие творческих навыков среди детей и молодежи, формирование у них мировоззрения, способствующего формированию финансово грамотного человека.
Формирование положительного отношения к личным и общественным финансам
</t>
  </si>
  <si>
    <t>Проведение не менее одного мероприятия в год с населением по вопросам финансовой грамотности. Повышение уровня финансовой грамотности населения, развитие знаний, навыков и умений в финансовой и предпринимательской сфере.Формирование положительного отношения к личным и общественным финансам.</t>
  </si>
  <si>
    <t>Пресс-служба администрации МР "Корткеросский"</t>
  </si>
  <si>
    <t>Управление финансов  администрации МОМР «Корткеросский»; Отдел экономики администрации МО МР «Корткеросский»</t>
  </si>
  <si>
    <t>Муниципальное образование муниципального района "Корткеросский"</t>
  </si>
  <si>
    <t>Отметка об исполнении</t>
  </si>
  <si>
    <t>Сведения о мероприятиях/активностях (наименование, место проведения, целевая аудитория и т.д.)</t>
  </si>
  <si>
    <t>Количество активностей</t>
  </si>
  <si>
    <t>Комментарии (при наличии)</t>
  </si>
  <si>
    <t>Количество участников</t>
  </si>
  <si>
    <t>Ссылка  (при наличии)</t>
  </si>
  <si>
    <t>https://vk.com/kortkeros11?w=wall-2125931_21268</t>
  </si>
  <si>
    <t>исполнено</t>
  </si>
  <si>
    <t>https://vk.com/kortkerosfilialop?w=wall-32431735_6865</t>
  </si>
  <si>
    <t>https://vk.com/bizneskortkeros?w=wall-213073393_190</t>
  </si>
  <si>
    <t>15.11.2022 Семинар с представителями   Межрайонной ИФНС России №1 по Республике Коми: «О введении  обязательного единого налогового счета в 2023г: как изменится уплата налогов», в рамках "Всемирной недели предпринимательства"</t>
  </si>
  <si>
    <t>24.05.2022 Прямая линия по вопросам поддержки субъектов МСП на базе Республиканской общественной приемной Главы Республики Коми ГКУ РК, Корткеросский филиал с приглашением руководитель ТО ГАУ РК "МФЦ" по Корткеросскому району, предпринмаители и граждане желающие открыть собственное дело</t>
  </si>
  <si>
    <t>https://vk.com/bizneskortkeros?w=wall-213073393_198</t>
  </si>
  <si>
    <t>17.11.2022 Интеллектуальная игра «Сто к одному: Бизнес», в рамках "Всемирной недели предпринимательства"., предпринмаители и граждане желающие открыть собственное дело,  Корткеросская библиотека им. М.Н. Лебедева</t>
  </si>
  <si>
    <t>https://vk.com/bizneskortkeros?w=wall-213073393_150</t>
  </si>
  <si>
    <t xml:space="preserve">Информация об исполнении важнейших целевых (контрольных) показателей
 реализации региональной программы за 2022 год
</t>
  </si>
  <si>
    <t>1.</t>
  </si>
  <si>
    <t>Количество граждан, охваченных мероприятиями по финансовой грамотности</t>
  </si>
  <si>
    <t>человек</t>
  </si>
  <si>
    <t>2.</t>
  </si>
  <si>
    <t>Количество граждан, которым оказаны консультации по финансовым вопросам и защите прав потребителей финансовых услуг</t>
  </si>
  <si>
    <t>3.</t>
  </si>
  <si>
    <t>Количество специалистов (в том числе педагогов, волонтеров, тьюторов и пр.), участвующих в организации и проведений мероприятий по финансовой грамотности и (или) разработке и реализации образовательных программ</t>
  </si>
  <si>
    <t>4.</t>
  </si>
  <si>
    <t>Количество реализуемых образовательных программ по финансовой грамотности в образовательном процессе на всех уровнях системы образования</t>
  </si>
  <si>
    <t>единиц</t>
  </si>
  <si>
    <t>N п/п</t>
  </si>
  <si>
    <t>Наименование показателя</t>
  </si>
  <si>
    <t>Ед. изменения</t>
  </si>
  <si>
    <t xml:space="preserve">Направленность </t>
  </si>
  <si>
    <t>Фактическое значение показателя</t>
  </si>
  <si>
    <t>(наименование муниципального образования)</t>
  </si>
  <si>
    <t>Информация о реализации программы по повышению финансовой грамотности населения и (или) дорожной карты повышения финансовой грамотности населения на 2018 - 2023 годы
за 2022 год</t>
  </si>
  <si>
    <t>Образовательные, просветительские и информационные мероприятия для целевых групп Программы, в том числе:</t>
  </si>
  <si>
    <t>Количество мероприятий</t>
  </si>
  <si>
    <t>Общее количество участников мероприятий (чел.)</t>
  </si>
  <si>
    <t>дошкольники</t>
  </si>
  <si>
    <t>школьники</t>
  </si>
  <si>
    <t>студенты и молодежь</t>
  </si>
  <si>
    <t>взрослое население</t>
  </si>
  <si>
    <t>пенсионеры</t>
  </si>
  <si>
    <t>для 2-х и более целевых групп</t>
  </si>
  <si>
    <t>Общее количество:</t>
  </si>
  <si>
    <t>I. Отчет по мероприятиям  в разрезе целевых групп</t>
  </si>
  <si>
    <t>Тип канала</t>
  </si>
  <si>
    <t>Наименование</t>
  </si>
  <si>
    <t>Ссылка</t>
  </si>
  <si>
    <t>Общий охват аудитории (чел., просмотров)</t>
  </si>
  <si>
    <t>региональные сайты</t>
  </si>
  <si>
    <t>социальные сети</t>
  </si>
  <si>
    <t>публикации в СМИ</t>
  </si>
  <si>
    <t>Радиопередачи/аудио-ролики</t>
  </si>
  <si>
    <t>Телепередачи/видео-ролики</t>
  </si>
  <si>
    <t>Печатная продукция (буклеты, брошюры и т.п.)</t>
  </si>
  <si>
    <t>II. Каналы информирования</t>
  </si>
  <si>
    <t>Таблица 2</t>
  </si>
  <si>
    <t>Таблица 1</t>
  </si>
  <si>
    <t>Исполнено</t>
  </si>
  <si>
    <t xml:space="preserve">Информация размещена на сайте Управления финансов АМО "Корткеросский"  </t>
  </si>
  <si>
    <t>Информация размещается на сайте Управления финансов АМО "Корткеросский"  и на сайте Администрации МР "Корткеросский" http://kortkeros.ru/.</t>
  </si>
  <si>
    <t>http://kortfo.ucoz.org/</t>
  </si>
  <si>
    <t xml:space="preserve"> Форум "Морошка", площадка "Молодой предприниматель". Место проведения: Корткерос, Центр Коми Культуры Корткеросского района.</t>
  </si>
  <si>
    <t xml:space="preserve"> Координационный совет по малому и среднему предпринимательству. Место проведения: Корткерос, актовый зал администрации МР "Корткеросский"</t>
  </si>
  <si>
    <t>Прямая линия по вопросам поддержки субъектов МСП на базе Республиканской общественной приемной Главы Республики Коми ГКУ РК, Корткеросский филиал</t>
  </si>
  <si>
    <t>Семинар с представителями   Межрайонной ИФНС России №1 по Республике Коми: «О введении  обязательного единого налогового счета в 2023г: как изменится уплата налогов», в рамках "Всемирной недели предпринимательства". Место проведения: Корткерос, актовый зал администрации МР "Корткеросский"</t>
  </si>
  <si>
    <t>Интеллектуальная игра «Сто к одному: Бизнес», в рамках "Всемирной недели предпринимательства". Место проведения: с. Корткерос, Корткеросская библиотека им. М.Н. Лебедева</t>
  </si>
  <si>
    <r>
      <rPr>
        <u val="single"/>
        <sz val="13"/>
        <color indexed="8"/>
        <rFont val="Times New Roman"/>
        <family val="1"/>
      </rPr>
      <t xml:space="preserve">Заместитель Главы муниципального района "Корткеросский"- руководитель администрации </t>
    </r>
    <r>
      <rPr>
        <sz val="13"/>
        <color indexed="8"/>
        <rFont val="Times New Roman"/>
        <family val="1"/>
      </rPr>
      <t xml:space="preserve">                    </t>
    </r>
  </si>
  <si>
    <t xml:space="preserve">                                Е.Н. Андреева</t>
  </si>
  <si>
    <t xml:space="preserve">                                 И.О. Фамилия</t>
  </si>
  <si>
    <t xml:space="preserve">Информация размещена на сайте Управления финансов </t>
  </si>
  <si>
    <t>http://kortfo.ucoz.org/index/monitoring_sobljudenija_mo/0-4</t>
  </si>
  <si>
    <t>http://kortfo.ucoz.org/index/bjudzhet_2021_2023/0-80</t>
  </si>
  <si>
    <t xml:space="preserve">Информация размещена на сайте Управления финансов АМО "Корткеросский" </t>
  </si>
  <si>
    <t>https://vk.com/ufkort?w=wall-194034282_100%2Fall</t>
  </si>
  <si>
    <t>http://kortkeros.ru/</t>
  </si>
  <si>
    <t>Проведенные мероприятия освещаются на сайте администрации , в газете "Звезда"</t>
  </si>
  <si>
    <t>https://vk.com/ufkort?w=wall-194034282_98%2Fall</t>
  </si>
  <si>
    <t xml:space="preserve">28.04.2022 Форум "Морошка", площадка "Молодой предприниматель". Участники : действующие, начинающие предприниматели и граждане желающие открыть собствнное дело. В рамках форума проведен тренинг "Генерация бизнес-идей", встреча с предпринимателями "Без галстуок", бизнес-игра "Открой свое дело". место проведения: Корткерос, Центр Коми Культуры Корткеросского района. </t>
  </si>
  <si>
    <t xml:space="preserve">1493
обучающихся
63 педагога
</t>
  </si>
  <si>
    <t xml:space="preserve">   в образовательных учреждениях, обучающиеся</t>
  </si>
  <si>
    <t>ОТЧЕТ О РЕАЛИЗАЦИИ
             программы муниципального образования по повышению
             финансовой грамотности населения и (или) дорожной карты 
повышения финансовой грамотности населения 
 на 2018 - 2023 годы
за 2022 год</t>
  </si>
  <si>
    <t xml:space="preserve">                                                                                                             Подпись</t>
  </si>
  <si>
    <t xml:space="preserve">в 2022году состоялось 2 заседания (15.06.2022 и 05.10.2022) Координационного совета по малому и среднему предпринимательству при Главе МР "Корткеросский" - руководителе администрации, в том числе с участием вышестоящий министерств и ведомств, представителей инфраструктры поддержки.  Предприниматели узнали о мерах поддержки малого бизнеса,обсудили преспективы развития СМСП и раскрыли другие актуальные </t>
  </si>
  <si>
    <t>Форма 1</t>
  </si>
  <si>
    <t>1) Урок цифры с 17.01 по 06.02.2022 (3 ОО, 164 учащихся, 4 педагога);
2) Весенняя сессия онлайн-уроков по финансовой грамотности с 20.01 по 22.04.2022 (проведение классных часов, оформление стендов, просмотр мультфильмов и сказок, беседы с родителями, проведение тематических игр) (5 ОО, 149 учащихся, 5 педагогов); 
3) Урок «Цифровое искусство: музыка в ИТ» в рамках Урока цифры с 14.02 по 06.03.2022 (6 ОО, 127 учеников, 6 педагогов);
4) Урок «Квантовый мир: как устроен квантовый компьютер» в рамках Урока цифры с 10.03 по 06.04.2022 (2 ОО, 35 учащихся, 2 педагога);
5) Неделя высоких технологий и технопредпринимательства с 14 по 20.03.2022 (3 ОО, 72 учащихся, 5 педагогов),
6) Всероссийская Неделя финансовой грамотности для детей и молодежи с 04 по 10.04.2022 (3 ОО, 119 учащихся, 3 педагога);
7) Урок «Быстрая разработка приложений» в рамках Урока цифры с 11 по 30.04.2022 (9 ОО, 141 учащийся, 9 педагогов);
8) Осенняя сессия онлайн-уроков по финансовой грамотности с 14.09 по 16.12.2022 (6 ОО, 83 учащихся, 6 педагогов);
9) Урок «Искусственный интеллект в стартапах» в рамках Урока цифры с 03 по 16.10.2022 (2 ОО, 147 учащихся, 4 педагога);
10) Республиканский финансовый форум «Марафон финансовых знаний» 10-11.11.2022 (приняли онлайн участие 1 педагог и 1 методист УО);
11) Всероссийская Неделя сбережений с 21 по 25.11.2022 (просмотр мультфильмов, фильмов, проведение уроков по финансовой грамотности, проведение игры-квеста, проведение классных часов, оформление стендов, просмотр видеороликов, всероссийский налоговый диктант) (6 ОО, 349 учащихся, 8 педагогов);
12) Ежегодный Всероссийский онлайн-зачет по финансовой грамотности с 01 по 15.12.2022 (5 ОО, 77 учащихся, 10 педагогов);</t>
  </si>
  <si>
    <t>группа  Админитсрация МР "Корткеросский", группа Малый и средний бизнес КОРТКЕРОССКИЙ район, группа Управление финансов</t>
  </si>
  <si>
    <t>https://vk.com/kortkeros11, https://vk.com/bizneskortkeroshttp://kortfo.ucoz.org/</t>
  </si>
  <si>
    <t>3377 просмотров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</si>
</sst>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30"/>
      <name val="Times New Roman"/>
      <family val="1"/>
    </font>
    <font>
      <u val="single"/>
      <sz val="13"/>
      <color indexed="3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3"/>
      <color theme="10"/>
      <name val="Times New Roman"/>
      <family val="1"/>
    </font>
    <font>
      <u val="single"/>
      <sz val="13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horizontal="left" wrapText="1"/>
    </xf>
    <xf numFmtId="0" fontId="54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0" fillId="0" borderId="0" xfId="0" applyAlignment="1">
      <alignment wrapText="1"/>
    </xf>
    <xf numFmtId="0" fontId="57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5" fillId="0" borderId="11" xfId="0" applyFont="1" applyBorder="1" applyAlignment="1">
      <alignment vertical="center" wrapText="1"/>
    </xf>
    <xf numFmtId="0" fontId="55" fillId="0" borderId="0" xfId="0" applyFont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8" fillId="0" borderId="0" xfId="0" applyFont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3" fillId="0" borderId="0" xfId="0" applyFont="1" applyBorder="1" applyAlignment="1">
      <alignment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9" fillId="0" borderId="0" xfId="42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top" wrapText="1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60" fillId="0" borderId="11" xfId="42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top"/>
    </xf>
    <xf numFmtId="0" fontId="58" fillId="0" borderId="11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60" fillId="0" borderId="11" xfId="42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7" fillId="0" borderId="11" xfId="42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8" fillId="0" borderId="0" xfId="0" applyFont="1" applyBorder="1" applyAlignment="1">
      <alignment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13" xfId="0" applyFont="1" applyBorder="1" applyAlignment="1" applyProtection="1">
      <alignment horizontal="center" vertical="center"/>
      <protection locked="0"/>
    </xf>
    <xf numFmtId="0" fontId="58" fillId="0" borderId="14" xfId="0" applyFont="1" applyBorder="1" applyAlignment="1" applyProtection="1">
      <alignment horizontal="center" vertical="center"/>
      <protection locked="0"/>
    </xf>
    <xf numFmtId="0" fontId="58" fillId="0" borderId="13" xfId="0" applyFont="1" applyBorder="1" applyAlignment="1" applyProtection="1">
      <alignment horizontal="center" vertical="center" wrapText="1"/>
      <protection locked="0"/>
    </xf>
    <xf numFmtId="0" fontId="58" fillId="0" borderId="14" xfId="0" applyFont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center"/>
    </xf>
    <xf numFmtId="0" fontId="58" fillId="0" borderId="0" xfId="0" applyFont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58" fillId="0" borderId="12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33" borderId="13" xfId="0" applyFont="1" applyFill="1" applyBorder="1" applyAlignment="1" applyProtection="1">
      <alignment horizontal="center" vertical="center" wrapText="1"/>
      <protection locked="0"/>
    </xf>
    <xf numFmtId="0" fontId="58" fillId="33" borderId="14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Border="1" applyAlignment="1">
      <alignment horizontal="left" wrapText="1"/>
    </xf>
    <xf numFmtId="0" fontId="55" fillId="0" borderId="10" xfId="0" applyFont="1" applyBorder="1" applyAlignment="1">
      <alignment horizontal="left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200025</xdr:colOff>
      <xdr:row>5</xdr:row>
      <xdr:rowOff>276225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2343150"/>
          <a:ext cx="200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200025</xdr:colOff>
      <xdr:row>6</xdr:row>
      <xdr:rowOff>276225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133725"/>
          <a:ext cx="200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3</xdr:col>
      <xdr:colOff>200025</xdr:colOff>
      <xdr:row>7</xdr:row>
      <xdr:rowOff>276225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4057650"/>
          <a:ext cx="200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200025</xdr:colOff>
      <xdr:row>8</xdr:row>
      <xdr:rowOff>276225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5181600"/>
          <a:ext cx="200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kortkerosfilialop?w=wall-32431735_6865" TargetMode="External" /><Relationship Id="rId2" Type="http://schemas.openxmlformats.org/officeDocument/2006/relationships/hyperlink" Target="https://vk.com/bizneskortkeros?w=wall-213073393_198" TargetMode="External" /><Relationship Id="rId3" Type="http://schemas.openxmlformats.org/officeDocument/2006/relationships/hyperlink" Target="https://vk.com/bizneskortkeros?w=wall-213073393_150" TargetMode="External" /><Relationship Id="rId4" Type="http://schemas.openxmlformats.org/officeDocument/2006/relationships/hyperlink" Target="https://vk.com/bizneskortkeros?w=wall-213073393_190" TargetMode="External" /><Relationship Id="rId5" Type="http://schemas.openxmlformats.org/officeDocument/2006/relationships/hyperlink" Target="https://vk.com/kortkeros11?w=wall-2125931_21268" TargetMode="External" /><Relationship Id="rId6" Type="http://schemas.openxmlformats.org/officeDocument/2006/relationships/hyperlink" Target="http://kortfo.ucoz.org/" TargetMode="External" /><Relationship Id="rId7" Type="http://schemas.openxmlformats.org/officeDocument/2006/relationships/hyperlink" Target="http://kortfo.ucoz.org/index/monitoring_sobljudenija_mo/0-4" TargetMode="External" /><Relationship Id="rId8" Type="http://schemas.openxmlformats.org/officeDocument/2006/relationships/hyperlink" Target="https://vk.com/ufkort?w=wall-194034282_100%2Fall" TargetMode="External" /><Relationship Id="rId9" Type="http://schemas.openxmlformats.org/officeDocument/2006/relationships/hyperlink" Target="http://kortkeros.ru/" TargetMode="External" /><Relationship Id="rId10" Type="http://schemas.openxmlformats.org/officeDocument/2006/relationships/hyperlink" Target="https://vk.com/ufkort?w=wall-194034282_98%2Fal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82" zoomScaleNormal="82" zoomScalePageLayoutView="0" workbookViewId="0" topLeftCell="A1">
      <selection activeCell="B25" sqref="B25:E25"/>
    </sheetView>
  </sheetViews>
  <sheetFormatPr defaultColWidth="9.140625" defaultRowHeight="15"/>
  <cols>
    <col min="1" max="1" width="7.140625" style="13" customWidth="1"/>
    <col min="2" max="2" width="25.28125" style="0" customWidth="1"/>
    <col min="3" max="3" width="19.140625" style="0" customWidth="1"/>
    <col min="4" max="4" width="16.57421875" style="0" customWidth="1"/>
    <col min="5" max="5" width="29.00390625" style="0" customWidth="1"/>
    <col min="6" max="6" width="16.00390625" style="17" customWidth="1"/>
    <col min="7" max="7" width="36.140625" style="0" customWidth="1"/>
    <col min="8" max="8" width="15.140625" style="28" customWidth="1"/>
    <col min="9" max="9" width="14.00390625" style="0" customWidth="1"/>
    <col min="10" max="10" width="20.00390625" style="28" customWidth="1"/>
    <col min="11" max="11" width="79.421875" style="58" customWidth="1"/>
  </cols>
  <sheetData>
    <row r="1" spans="1:11" ht="15.75">
      <c r="A1" s="9"/>
      <c r="B1" s="7"/>
      <c r="C1" s="7"/>
      <c r="D1" s="7"/>
      <c r="E1" s="7"/>
      <c r="K1" s="57" t="s">
        <v>8</v>
      </c>
    </row>
    <row r="2" spans="1:11" s="2" customFormat="1" ht="15.75">
      <c r="A2" s="9"/>
      <c r="B2" s="7"/>
      <c r="C2" s="7"/>
      <c r="D2" s="7"/>
      <c r="E2" s="7"/>
      <c r="F2" s="17"/>
      <c r="H2" s="28"/>
      <c r="J2" s="28"/>
      <c r="K2" s="57" t="s">
        <v>121</v>
      </c>
    </row>
    <row r="3" spans="1:11" ht="99" customHeight="1">
      <c r="A3" s="75" t="s">
        <v>118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6.5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5.75" customHeight="1">
      <c r="A5" s="77" t="s">
        <v>9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6" ht="15.75">
      <c r="A6" s="10"/>
      <c r="B6" s="8"/>
      <c r="C6" s="8"/>
      <c r="D6" s="8"/>
      <c r="E6" s="8"/>
      <c r="F6" s="19"/>
    </row>
    <row r="7" spans="1:11" ht="16.5">
      <c r="A7" s="66" t="s">
        <v>1</v>
      </c>
      <c r="B7" s="66" t="s">
        <v>0</v>
      </c>
      <c r="C7" s="66" t="s">
        <v>2</v>
      </c>
      <c r="D7" s="66" t="s">
        <v>3</v>
      </c>
      <c r="E7" s="66" t="s">
        <v>5</v>
      </c>
      <c r="F7" s="66" t="s">
        <v>4</v>
      </c>
      <c r="G7" s="66"/>
      <c r="H7" s="66"/>
      <c r="I7" s="66"/>
      <c r="J7" s="66"/>
      <c r="K7" s="66"/>
    </row>
    <row r="8" spans="1:11" s="2" customFormat="1" ht="82.5">
      <c r="A8" s="66"/>
      <c r="B8" s="66"/>
      <c r="C8" s="66"/>
      <c r="D8" s="66"/>
      <c r="E8" s="66"/>
      <c r="F8" s="27" t="s">
        <v>38</v>
      </c>
      <c r="G8" s="27" t="s">
        <v>39</v>
      </c>
      <c r="H8" s="27" t="s">
        <v>40</v>
      </c>
      <c r="I8" s="27" t="s">
        <v>42</v>
      </c>
      <c r="J8" s="27" t="s">
        <v>43</v>
      </c>
      <c r="K8" s="50" t="s">
        <v>41</v>
      </c>
    </row>
    <row r="9" spans="1:11" ht="16.5">
      <c r="A9" s="39">
        <v>1</v>
      </c>
      <c r="B9" s="39">
        <v>2</v>
      </c>
      <c r="C9" s="39">
        <v>3</v>
      </c>
      <c r="D9" s="39">
        <v>4</v>
      </c>
      <c r="E9" s="39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50">
        <v>11</v>
      </c>
    </row>
    <row r="10" spans="1:11" s="2" customFormat="1" ht="78.75" customHeight="1">
      <c r="A10" s="70" t="s">
        <v>6</v>
      </c>
      <c r="B10" s="72" t="s">
        <v>10</v>
      </c>
      <c r="C10" s="72" t="s">
        <v>11</v>
      </c>
      <c r="D10" s="70" t="s">
        <v>12</v>
      </c>
      <c r="E10" s="72" t="s">
        <v>33</v>
      </c>
      <c r="F10" s="80" t="s">
        <v>45</v>
      </c>
      <c r="G10" s="72" t="s">
        <v>117</v>
      </c>
      <c r="H10" s="70">
        <v>51</v>
      </c>
      <c r="I10" s="72" t="s">
        <v>116</v>
      </c>
      <c r="J10" s="78"/>
      <c r="K10" s="72" t="s">
        <v>122</v>
      </c>
    </row>
    <row r="11" spans="1:11" s="49" customFormat="1" ht="394.5" customHeight="1">
      <c r="A11" s="71"/>
      <c r="B11" s="73"/>
      <c r="C11" s="73"/>
      <c r="D11" s="71"/>
      <c r="E11" s="73"/>
      <c r="F11" s="81"/>
      <c r="G11" s="73"/>
      <c r="H11" s="71"/>
      <c r="I11" s="73"/>
      <c r="J11" s="79"/>
      <c r="K11" s="73"/>
    </row>
    <row r="12" spans="1:11" ht="107.25" customHeight="1">
      <c r="A12" s="69" t="s">
        <v>7</v>
      </c>
      <c r="B12" s="68" t="s">
        <v>13</v>
      </c>
      <c r="C12" s="68" t="s">
        <v>36</v>
      </c>
      <c r="D12" s="69" t="s">
        <v>12</v>
      </c>
      <c r="E12" s="68" t="s">
        <v>34</v>
      </c>
      <c r="F12" s="68" t="s">
        <v>45</v>
      </c>
      <c r="G12" s="48" t="s">
        <v>99</v>
      </c>
      <c r="H12" s="41">
        <v>1</v>
      </c>
      <c r="I12" s="41">
        <v>16</v>
      </c>
      <c r="J12" s="47" t="s">
        <v>44</v>
      </c>
      <c r="K12" s="51" t="s">
        <v>115</v>
      </c>
    </row>
    <row r="13" spans="1:11" s="2" customFormat="1" ht="129" customHeight="1">
      <c r="A13" s="69"/>
      <c r="B13" s="68"/>
      <c r="C13" s="68"/>
      <c r="D13" s="69"/>
      <c r="E13" s="68"/>
      <c r="F13" s="68"/>
      <c r="G13" s="48" t="s">
        <v>101</v>
      </c>
      <c r="H13" s="41">
        <v>1</v>
      </c>
      <c r="I13" s="41">
        <v>5</v>
      </c>
      <c r="J13" s="47" t="s">
        <v>46</v>
      </c>
      <c r="K13" s="51" t="s">
        <v>49</v>
      </c>
    </row>
    <row r="14" spans="1:11" s="2" customFormat="1" ht="198">
      <c r="A14" s="69"/>
      <c r="B14" s="68"/>
      <c r="C14" s="68"/>
      <c r="D14" s="69"/>
      <c r="E14" s="68"/>
      <c r="F14" s="68"/>
      <c r="G14" s="48" t="s">
        <v>102</v>
      </c>
      <c r="H14" s="41">
        <v>1</v>
      </c>
      <c r="I14" s="41">
        <v>24</v>
      </c>
      <c r="J14" s="47" t="s">
        <v>47</v>
      </c>
      <c r="K14" s="51" t="s">
        <v>48</v>
      </c>
    </row>
    <row r="15" spans="1:11" s="2" customFormat="1" ht="115.5">
      <c r="A15" s="69"/>
      <c r="B15" s="68"/>
      <c r="C15" s="68"/>
      <c r="D15" s="69"/>
      <c r="E15" s="68"/>
      <c r="F15" s="68"/>
      <c r="G15" s="48" t="s">
        <v>103</v>
      </c>
      <c r="H15" s="41">
        <v>1</v>
      </c>
      <c r="I15" s="41">
        <v>10</v>
      </c>
      <c r="J15" s="47" t="s">
        <v>50</v>
      </c>
      <c r="K15" s="51" t="s">
        <v>51</v>
      </c>
    </row>
    <row r="16" spans="1:11" ht="181.5">
      <c r="A16" s="42" t="s">
        <v>14</v>
      </c>
      <c r="B16" s="27" t="s">
        <v>15</v>
      </c>
      <c r="C16" s="27" t="s">
        <v>16</v>
      </c>
      <c r="D16" s="39" t="s">
        <v>12</v>
      </c>
      <c r="E16" s="27" t="s">
        <v>17</v>
      </c>
      <c r="F16" s="27" t="s">
        <v>95</v>
      </c>
      <c r="G16" s="27"/>
      <c r="H16" s="27"/>
      <c r="I16" s="27"/>
      <c r="J16" s="56" t="s">
        <v>98</v>
      </c>
      <c r="K16" s="59" t="s">
        <v>97</v>
      </c>
    </row>
    <row r="17" spans="1:11" s="2" customFormat="1" ht="138" customHeight="1">
      <c r="A17" s="42" t="s">
        <v>18</v>
      </c>
      <c r="B17" s="27" t="s">
        <v>19</v>
      </c>
      <c r="C17" s="27" t="s">
        <v>16</v>
      </c>
      <c r="D17" s="39" t="s">
        <v>12</v>
      </c>
      <c r="E17" s="27" t="s">
        <v>20</v>
      </c>
      <c r="F17" s="27" t="s">
        <v>95</v>
      </c>
      <c r="G17" s="27"/>
      <c r="H17" s="27"/>
      <c r="I17" s="27"/>
      <c r="J17" s="43" t="s">
        <v>109</v>
      </c>
      <c r="K17" s="50" t="s">
        <v>96</v>
      </c>
    </row>
    <row r="18" spans="1:11" s="2" customFormat="1" ht="206.25" customHeight="1">
      <c r="A18" s="42" t="s">
        <v>22</v>
      </c>
      <c r="B18" s="51" t="s">
        <v>21</v>
      </c>
      <c r="C18" s="40" t="s">
        <v>36</v>
      </c>
      <c r="D18" s="44" t="s">
        <v>12</v>
      </c>
      <c r="E18" s="40" t="s">
        <v>23</v>
      </c>
      <c r="F18" s="45" t="s">
        <v>45</v>
      </c>
      <c r="G18" s="27" t="s">
        <v>100</v>
      </c>
      <c r="H18" s="41">
        <v>2</v>
      </c>
      <c r="I18" s="41">
        <v>49</v>
      </c>
      <c r="J18" s="47" t="s">
        <v>52</v>
      </c>
      <c r="K18" s="51" t="s">
        <v>120</v>
      </c>
    </row>
    <row r="19" spans="1:11" s="2" customFormat="1" ht="151.5" customHeight="1">
      <c r="A19" s="42" t="s">
        <v>25</v>
      </c>
      <c r="B19" s="27" t="s">
        <v>24</v>
      </c>
      <c r="C19" s="27" t="s">
        <v>16</v>
      </c>
      <c r="D19" s="39" t="s">
        <v>12</v>
      </c>
      <c r="E19" s="27" t="s">
        <v>26</v>
      </c>
      <c r="F19" s="27" t="s">
        <v>95</v>
      </c>
      <c r="G19" s="27"/>
      <c r="H19" s="27"/>
      <c r="I19" s="27"/>
      <c r="J19" s="43" t="s">
        <v>108</v>
      </c>
      <c r="K19" s="59" t="s">
        <v>107</v>
      </c>
    </row>
    <row r="20" spans="1:11" s="2" customFormat="1" ht="135.75" customHeight="1">
      <c r="A20" s="42" t="s">
        <v>27</v>
      </c>
      <c r="B20" s="66" t="s">
        <v>28</v>
      </c>
      <c r="C20" s="66" t="s">
        <v>16</v>
      </c>
      <c r="D20" s="67" t="s">
        <v>12</v>
      </c>
      <c r="E20" s="66" t="s">
        <v>29</v>
      </c>
      <c r="F20" s="66" t="s">
        <v>95</v>
      </c>
      <c r="G20" s="66"/>
      <c r="H20" s="66">
        <v>2</v>
      </c>
      <c r="I20" s="66">
        <v>324</v>
      </c>
      <c r="J20" s="43" t="s">
        <v>111</v>
      </c>
      <c r="K20" s="63" t="s">
        <v>110</v>
      </c>
    </row>
    <row r="21" spans="1:11" s="2" customFormat="1" ht="140.25" customHeight="1">
      <c r="A21" s="42"/>
      <c r="B21" s="66"/>
      <c r="C21" s="66"/>
      <c r="D21" s="67"/>
      <c r="E21" s="66"/>
      <c r="F21" s="66"/>
      <c r="G21" s="66"/>
      <c r="H21" s="66"/>
      <c r="I21" s="66"/>
      <c r="J21" s="43" t="s">
        <v>114</v>
      </c>
      <c r="K21" s="63"/>
    </row>
    <row r="22" spans="1:11" s="2" customFormat="1" ht="198">
      <c r="A22" s="42" t="s">
        <v>30</v>
      </c>
      <c r="B22" s="27" t="s">
        <v>31</v>
      </c>
      <c r="C22" s="27" t="s">
        <v>35</v>
      </c>
      <c r="D22" s="39" t="s">
        <v>12</v>
      </c>
      <c r="E22" s="27" t="s">
        <v>32</v>
      </c>
      <c r="F22" s="27" t="s">
        <v>95</v>
      </c>
      <c r="G22" s="27"/>
      <c r="H22" s="27"/>
      <c r="I22" s="27"/>
      <c r="J22" s="43" t="s">
        <v>112</v>
      </c>
      <c r="K22" s="59" t="s">
        <v>113</v>
      </c>
    </row>
    <row r="23" spans="1:11" s="2" customFormat="1" ht="15">
      <c r="A23" s="33"/>
      <c r="B23" s="34"/>
      <c r="C23" s="34"/>
      <c r="D23" s="35"/>
      <c r="E23" s="34"/>
      <c r="F23" s="36"/>
      <c r="G23" s="34"/>
      <c r="H23" s="34"/>
      <c r="I23" s="36"/>
      <c r="J23" s="37"/>
      <c r="K23" s="60"/>
    </row>
    <row r="24" spans="1:11" s="2" customFormat="1" ht="15">
      <c r="A24" s="33"/>
      <c r="B24" s="36"/>
      <c r="C24" s="36"/>
      <c r="D24" s="38"/>
      <c r="E24" s="36"/>
      <c r="F24" s="36"/>
      <c r="G24" s="36"/>
      <c r="H24" s="36"/>
      <c r="I24" s="36"/>
      <c r="J24" s="37"/>
      <c r="K24" s="60"/>
    </row>
    <row r="25" spans="1:11" ht="16.5">
      <c r="A25" s="9"/>
      <c r="B25" s="74" t="s">
        <v>104</v>
      </c>
      <c r="C25" s="74"/>
      <c r="D25" s="74"/>
      <c r="E25" s="74"/>
      <c r="F25" s="29"/>
      <c r="G25" s="64"/>
      <c r="H25" s="64"/>
      <c r="I25" s="29"/>
      <c r="J25" s="46"/>
      <c r="K25" s="61" t="s">
        <v>105</v>
      </c>
    </row>
    <row r="26" spans="1:11" s="2" customFormat="1" ht="16.5">
      <c r="A26" s="9"/>
      <c r="B26" s="30"/>
      <c r="C26" s="31"/>
      <c r="D26" s="32"/>
      <c r="E26" s="65" t="s">
        <v>119</v>
      </c>
      <c r="F26" s="65"/>
      <c r="G26" s="65"/>
      <c r="H26" s="65"/>
      <c r="I26" s="65"/>
      <c r="J26" s="65"/>
      <c r="K26" s="62" t="s">
        <v>106</v>
      </c>
    </row>
    <row r="27" spans="1:6" ht="15.75">
      <c r="A27" s="11"/>
      <c r="B27" s="4"/>
      <c r="C27" s="5"/>
      <c r="D27" s="3"/>
      <c r="E27" s="4"/>
      <c r="F27" s="15"/>
    </row>
    <row r="28" spans="1:6" ht="15.75">
      <c r="A28" s="12"/>
      <c r="B28" s="5"/>
      <c r="C28" s="6"/>
      <c r="D28" s="6"/>
      <c r="E28" s="6"/>
      <c r="F28" s="16"/>
    </row>
    <row r="29" spans="1:6" ht="18.75">
      <c r="A29" s="9"/>
      <c r="B29" s="6"/>
      <c r="C29" s="1"/>
      <c r="D29" s="1"/>
      <c r="E29" s="1"/>
      <c r="F29" s="14"/>
    </row>
    <row r="30" spans="1:6" ht="18.75">
      <c r="A30" s="9"/>
      <c r="B30" s="1"/>
      <c r="C30" s="1"/>
      <c r="D30" s="1"/>
      <c r="E30" s="1"/>
      <c r="F30" s="14"/>
    </row>
    <row r="31" spans="1:6" ht="18.75">
      <c r="A31" s="9"/>
      <c r="B31" s="1"/>
      <c r="C31" s="1"/>
      <c r="D31" s="1"/>
      <c r="E31" s="1"/>
      <c r="F31" s="14"/>
    </row>
    <row r="32" spans="1:6" ht="18.75">
      <c r="A32" s="9"/>
      <c r="B32" s="1"/>
      <c r="C32" s="1"/>
      <c r="D32" s="1"/>
      <c r="E32" s="1"/>
      <c r="F32" s="14"/>
    </row>
    <row r="33" spans="1:6" ht="18.75">
      <c r="A33" s="9"/>
      <c r="B33" s="1"/>
      <c r="C33" s="1"/>
      <c r="D33" s="1"/>
      <c r="E33" s="1"/>
      <c r="F33" s="14"/>
    </row>
    <row r="34" spans="1:6" ht="18.75">
      <c r="A34" s="9"/>
      <c r="B34" s="1"/>
      <c r="C34" s="1"/>
      <c r="D34" s="1"/>
      <c r="E34" s="1"/>
      <c r="F34" s="14"/>
    </row>
    <row r="35" spans="1:6" ht="18.75">
      <c r="A35" s="9"/>
      <c r="B35" s="1"/>
      <c r="C35" s="1"/>
      <c r="D35" s="1"/>
      <c r="E35" s="1"/>
      <c r="F35" s="14"/>
    </row>
    <row r="36" spans="1:6" ht="18.75">
      <c r="A36" s="9"/>
      <c r="B36" s="1"/>
      <c r="C36" s="1"/>
      <c r="D36" s="1"/>
      <c r="E36" s="1"/>
      <c r="F36" s="14"/>
    </row>
    <row r="37" spans="1:6" ht="18.75">
      <c r="A37" s="9"/>
      <c r="B37" s="1"/>
      <c r="C37" s="1"/>
      <c r="D37" s="1"/>
      <c r="E37" s="1"/>
      <c r="F37" s="14"/>
    </row>
    <row r="38" spans="1:6" ht="18.75">
      <c r="A38" s="9"/>
      <c r="B38" s="1"/>
      <c r="C38" s="1"/>
      <c r="D38" s="1"/>
      <c r="E38" s="1"/>
      <c r="F38" s="14"/>
    </row>
    <row r="39" spans="1:6" ht="18.75">
      <c r="A39" s="9"/>
      <c r="B39" s="1"/>
      <c r="C39" s="1"/>
      <c r="D39" s="1"/>
      <c r="E39" s="1"/>
      <c r="F39" s="14"/>
    </row>
    <row r="40" spans="1:6" ht="18.75">
      <c r="A40" s="9"/>
      <c r="B40" s="1"/>
      <c r="C40" s="1"/>
      <c r="D40" s="1"/>
      <c r="E40" s="1"/>
      <c r="F40" s="14"/>
    </row>
    <row r="41" ht="18.75">
      <c r="B41" s="1"/>
    </row>
  </sheetData>
  <sheetProtection/>
  <mergeCells count="38">
    <mergeCell ref="E26:J26"/>
    <mergeCell ref="G25:H25"/>
    <mergeCell ref="B25:E25"/>
    <mergeCell ref="A5:K5"/>
    <mergeCell ref="K10:K11"/>
    <mergeCell ref="J10:J11"/>
    <mergeCell ref="I10:I11"/>
    <mergeCell ref="H10:H11"/>
    <mergeCell ref="G10:G11"/>
    <mergeCell ref="F10:F11"/>
    <mergeCell ref="E10:E11"/>
    <mergeCell ref="A3:K3"/>
    <mergeCell ref="A4:K4"/>
    <mergeCell ref="F12:F15"/>
    <mergeCell ref="F7:K7"/>
    <mergeCell ref="B7:B8"/>
    <mergeCell ref="C7:C8"/>
    <mergeCell ref="E7:E8"/>
    <mergeCell ref="B10:B11"/>
    <mergeCell ref="A7:A8"/>
    <mergeCell ref="D7:D8"/>
    <mergeCell ref="I20:I21"/>
    <mergeCell ref="E12:E15"/>
    <mergeCell ref="D12:D15"/>
    <mergeCell ref="C12:C15"/>
    <mergeCell ref="B12:B15"/>
    <mergeCell ref="A12:A15"/>
    <mergeCell ref="D10:D11"/>
    <mergeCell ref="C10:C11"/>
    <mergeCell ref="K20:K21"/>
    <mergeCell ref="B20:B21"/>
    <mergeCell ref="C20:C21"/>
    <mergeCell ref="D20:D21"/>
    <mergeCell ref="E20:E21"/>
    <mergeCell ref="F20:F21"/>
  </mergeCells>
  <hyperlinks>
    <hyperlink ref="J13" r:id="rId1" display="https://vk.com/kortkerosfilialop?w=wall-32431735_6865"/>
    <hyperlink ref="J15" r:id="rId2" display="https://vk.com/bizneskortkeros?w=wall-213073393_198"/>
    <hyperlink ref="J18" r:id="rId3" display="https://vk.com/bizneskortkeros?w=wall-213073393_150"/>
    <hyperlink ref="J14" r:id="rId4" display="https://vk.com/bizneskortkeros?w=wall-213073393_190"/>
    <hyperlink ref="J12" r:id="rId5" display="https://vk.com/kortkeros11?w=wall-2125931_21268"/>
    <hyperlink ref="J16" r:id="rId6" display="http://kortfo.ucoz.org/"/>
    <hyperlink ref="J19" r:id="rId7" display="http://kortfo.ucoz.org/index/monitoring_sobljudenija_mo/0-4"/>
    <hyperlink ref="J20" r:id="rId8" display="https://vk.com/ufkort?w=wall-194034282_100%2Fall"/>
    <hyperlink ref="J22" r:id="rId9" display="http://kortkeros.ru/"/>
    <hyperlink ref="J21" r:id="rId10" display="https://vk.com/ufkort?w=wall-194034282_98%2Fall"/>
  </hyperlinks>
  <printOptions/>
  <pageMargins left="0.3937007874015748" right="0.3937007874015748" top="0.7874015748031497" bottom="0.7874015748031497" header="0.31496062992125984" footer="0.31496062992125984"/>
  <pageSetup fitToHeight="9" fitToWidth="1" horizontalDpi="600" verticalDpi="600" orientation="landscape" paperSize="9" scale="50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"/>
  <sheetViews>
    <sheetView zoomScale="85" zoomScaleNormal="85" zoomScalePageLayoutView="0" workbookViewId="0" topLeftCell="A1">
      <selection activeCell="E8" sqref="E8"/>
    </sheetView>
  </sheetViews>
  <sheetFormatPr defaultColWidth="9.140625" defaultRowHeight="15"/>
  <cols>
    <col min="2" max="2" width="85.7109375" style="0" customWidth="1"/>
    <col min="3" max="3" width="15.28125" style="0" customWidth="1"/>
    <col min="4" max="4" width="11.57421875" style="0" customWidth="1"/>
    <col min="5" max="5" width="18.28125" style="0" customWidth="1"/>
  </cols>
  <sheetData>
    <row r="2" spans="1:13" ht="27.75" customHeight="1">
      <c r="A2" s="82" t="s">
        <v>53</v>
      </c>
      <c r="B2" s="82"/>
      <c r="C2" s="82"/>
      <c r="D2" s="82"/>
      <c r="E2" s="82"/>
      <c r="F2" s="21"/>
      <c r="G2" s="21"/>
      <c r="H2" s="21"/>
      <c r="I2" s="21"/>
      <c r="J2" s="21"/>
      <c r="K2" s="21"/>
      <c r="L2" s="21"/>
      <c r="M2" s="21"/>
    </row>
    <row r="3" spans="1:13" ht="29.25" customHeight="1">
      <c r="A3" s="83"/>
      <c r="B3" s="83"/>
      <c r="C3" s="83"/>
      <c r="D3" s="83"/>
      <c r="E3" s="83"/>
      <c r="F3" s="21"/>
      <c r="G3" s="21"/>
      <c r="H3" s="21"/>
      <c r="I3" s="21"/>
      <c r="J3" s="21"/>
      <c r="K3" s="21"/>
      <c r="L3" s="21"/>
      <c r="M3" s="21"/>
    </row>
    <row r="4" spans="1:5" ht="96.75" customHeight="1">
      <c r="A4" s="20" t="s">
        <v>64</v>
      </c>
      <c r="B4" s="20" t="s">
        <v>65</v>
      </c>
      <c r="C4" s="20" t="s">
        <v>66</v>
      </c>
      <c r="D4" s="20" t="s">
        <v>67</v>
      </c>
      <c r="E4" s="20" t="s">
        <v>68</v>
      </c>
    </row>
    <row r="5" spans="1:7" ht="15.75" customHeight="1">
      <c r="A5" s="20">
        <v>1</v>
      </c>
      <c r="B5" s="20">
        <v>2</v>
      </c>
      <c r="C5" s="20">
        <v>3</v>
      </c>
      <c r="D5" s="90">
        <v>4</v>
      </c>
      <c r="E5" s="20">
        <v>5</v>
      </c>
      <c r="F5" s="54"/>
      <c r="G5" s="55"/>
    </row>
    <row r="6" spans="1:5" ht="62.25" customHeight="1">
      <c r="A6" s="52" t="s">
        <v>54</v>
      </c>
      <c r="B6" s="53" t="s">
        <v>55</v>
      </c>
      <c r="C6" s="88" t="s">
        <v>56</v>
      </c>
      <c r="D6" s="91"/>
      <c r="E6" s="89">
        <v>1872</v>
      </c>
    </row>
    <row r="7" spans="1:5" ht="72.75" customHeight="1">
      <c r="A7" s="52" t="s">
        <v>57</v>
      </c>
      <c r="B7" s="53" t="s">
        <v>58</v>
      </c>
      <c r="C7" s="88" t="s">
        <v>56</v>
      </c>
      <c r="D7" s="91"/>
      <c r="E7" s="89">
        <v>49</v>
      </c>
    </row>
    <row r="8" spans="1:5" ht="88.5" customHeight="1">
      <c r="A8" s="52" t="s">
        <v>59</v>
      </c>
      <c r="B8" s="53" t="s">
        <v>60</v>
      </c>
      <c r="C8" s="88" t="s">
        <v>56</v>
      </c>
      <c r="D8" s="91"/>
      <c r="E8" s="89">
        <v>66</v>
      </c>
    </row>
    <row r="9" spans="1:5" ht="87" customHeight="1">
      <c r="A9" s="52" t="s">
        <v>61</v>
      </c>
      <c r="B9" s="53" t="s">
        <v>62</v>
      </c>
      <c r="C9" s="88" t="s">
        <v>63</v>
      </c>
      <c r="D9" s="91"/>
      <c r="E9" s="89">
        <v>1</v>
      </c>
    </row>
  </sheetData>
  <sheetProtection/>
  <mergeCells count="1">
    <mergeCell ref="A2:E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zoomScalePageLayoutView="0" workbookViewId="0" topLeftCell="A4">
      <selection activeCell="C12" sqref="C12"/>
    </sheetView>
  </sheetViews>
  <sheetFormatPr defaultColWidth="9.140625" defaultRowHeight="15"/>
  <cols>
    <col min="2" max="2" width="39.57421875" style="0" customWidth="1"/>
    <col min="3" max="3" width="30.140625" style="0" customWidth="1"/>
    <col min="4" max="4" width="26.57421875" style="0" customWidth="1"/>
    <col min="5" max="5" width="28.57421875" style="0" customWidth="1"/>
  </cols>
  <sheetData>
    <row r="2" spans="1:14" ht="15" customHeight="1">
      <c r="A2" s="84" t="s">
        <v>70</v>
      </c>
      <c r="B2" s="84"/>
      <c r="C2" s="84"/>
      <c r="D2" s="84"/>
      <c r="E2" s="84"/>
      <c r="F2" s="84"/>
      <c r="G2" s="84"/>
      <c r="H2" s="84"/>
      <c r="I2" s="23"/>
      <c r="J2" s="23"/>
      <c r="K2" s="23"/>
      <c r="L2" s="23"/>
      <c r="M2" s="23"/>
      <c r="N2" s="23"/>
    </row>
    <row r="3" spans="1:14" ht="15">
      <c r="A3" s="84"/>
      <c r="B3" s="84"/>
      <c r="C3" s="84"/>
      <c r="D3" s="84"/>
      <c r="E3" s="84"/>
      <c r="F3" s="84"/>
      <c r="G3" s="84"/>
      <c r="H3" s="84"/>
      <c r="I3" s="23"/>
      <c r="J3" s="23"/>
      <c r="K3" s="23"/>
      <c r="L3" s="23"/>
      <c r="M3" s="23"/>
      <c r="N3" s="23"/>
    </row>
    <row r="4" spans="1:14" ht="30.75" customHeight="1">
      <c r="A4" s="84"/>
      <c r="B4" s="84"/>
      <c r="C4" s="84"/>
      <c r="D4" s="84"/>
      <c r="E4" s="84"/>
      <c r="F4" s="84"/>
      <c r="G4" s="84"/>
      <c r="H4" s="84"/>
      <c r="I4" s="23"/>
      <c r="J4" s="23"/>
      <c r="K4" s="23"/>
      <c r="L4" s="23"/>
      <c r="M4" s="23"/>
      <c r="N4" s="23"/>
    </row>
    <row r="5" spans="1:14" ht="15" customHeight="1">
      <c r="A5" s="85" t="s">
        <v>37</v>
      </c>
      <c r="B5" s="85"/>
      <c r="C5" s="85"/>
      <c r="D5" s="85"/>
      <c r="E5" s="85"/>
      <c r="F5" s="85"/>
      <c r="G5" s="85"/>
      <c r="H5" s="85"/>
      <c r="I5" s="24"/>
      <c r="J5" s="24"/>
      <c r="K5" s="24"/>
      <c r="L5" s="24"/>
      <c r="M5" s="24"/>
      <c r="N5" s="24"/>
    </row>
    <row r="6" spans="1:14" ht="15" customHeight="1">
      <c r="A6" s="85" t="s">
        <v>69</v>
      </c>
      <c r="B6" s="85"/>
      <c r="C6" s="85"/>
      <c r="D6" s="85"/>
      <c r="E6" s="85"/>
      <c r="F6" s="85"/>
      <c r="G6" s="85"/>
      <c r="H6" s="85"/>
      <c r="I6" s="24"/>
      <c r="J6" s="24"/>
      <c r="K6" s="24"/>
      <c r="L6" s="24"/>
      <c r="M6" s="24"/>
      <c r="N6" s="24"/>
    </row>
    <row r="7" spans="1:14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2" customFormat="1" ht="15">
      <c r="A8" s="22"/>
      <c r="B8" s="22"/>
      <c r="C8" s="22"/>
      <c r="D8" s="22"/>
      <c r="E8" s="24" t="s">
        <v>94</v>
      </c>
      <c r="F8" s="22"/>
      <c r="G8" s="22"/>
      <c r="H8" s="22"/>
      <c r="I8" s="22"/>
      <c r="J8" s="22"/>
      <c r="K8" s="22"/>
      <c r="L8" s="22"/>
      <c r="M8" s="22"/>
      <c r="N8" s="22"/>
    </row>
    <row r="9" spans="1:14" s="2" customFormat="1" ht="15">
      <c r="A9" s="22"/>
      <c r="B9" s="86" t="s">
        <v>81</v>
      </c>
      <c r="C9" s="86"/>
      <c r="D9" s="86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2:4" ht="66" customHeight="1">
      <c r="B10" s="18" t="s">
        <v>71</v>
      </c>
      <c r="C10" s="18" t="s">
        <v>72</v>
      </c>
      <c r="D10" s="18" t="s">
        <v>73</v>
      </c>
    </row>
    <row r="11" spans="2:4" ht="15" customHeight="1">
      <c r="B11" s="25" t="s">
        <v>74</v>
      </c>
      <c r="C11" s="18"/>
      <c r="D11" s="18"/>
    </row>
    <row r="12" spans="2:4" ht="15" customHeight="1">
      <c r="B12" s="25" t="s">
        <v>75</v>
      </c>
      <c r="C12" s="18">
        <v>50</v>
      </c>
      <c r="D12" s="18">
        <v>1493</v>
      </c>
    </row>
    <row r="13" spans="2:4" ht="15" customHeight="1">
      <c r="B13" s="25" t="s">
        <v>76</v>
      </c>
      <c r="C13" s="18">
        <v>4</v>
      </c>
      <c r="D13" s="18">
        <f>18+116</f>
        <v>134</v>
      </c>
    </row>
    <row r="14" spans="2:4" ht="15" customHeight="1">
      <c r="B14" s="25" t="s">
        <v>77</v>
      </c>
      <c r="C14" s="18">
        <v>6</v>
      </c>
      <c r="D14" s="18">
        <f>86+190</f>
        <v>276</v>
      </c>
    </row>
    <row r="15" spans="2:4" ht="15" customHeight="1">
      <c r="B15" s="25" t="s">
        <v>78</v>
      </c>
      <c r="C15" s="18">
        <v>1</v>
      </c>
      <c r="D15" s="18">
        <v>18</v>
      </c>
    </row>
    <row r="16" spans="2:4" ht="15" customHeight="1">
      <c r="B16" s="25" t="s">
        <v>79</v>
      </c>
      <c r="C16" s="18"/>
      <c r="D16" s="18"/>
    </row>
    <row r="17" spans="2:4" ht="15" customHeight="1">
      <c r="B17" s="25" t="s">
        <v>80</v>
      </c>
      <c r="C17" s="18">
        <f>SUM(C12:C16)</f>
        <v>61</v>
      </c>
      <c r="D17" s="18">
        <f>SUM(D12:D16)</f>
        <v>1921</v>
      </c>
    </row>
    <row r="19" s="2" customFormat="1" ht="15">
      <c r="E19" s="26" t="s">
        <v>93</v>
      </c>
    </row>
    <row r="20" spans="2:4" ht="15">
      <c r="B20" s="87" t="s">
        <v>92</v>
      </c>
      <c r="C20" s="87"/>
      <c r="D20" s="87"/>
    </row>
    <row r="21" spans="2:5" ht="30">
      <c r="B21" s="25" t="s">
        <v>82</v>
      </c>
      <c r="C21" s="18" t="s">
        <v>83</v>
      </c>
      <c r="D21" s="18" t="s">
        <v>84</v>
      </c>
      <c r="E21" s="18" t="s">
        <v>85</v>
      </c>
    </row>
    <row r="22" spans="2:5" ht="15">
      <c r="B22" s="25" t="s">
        <v>86</v>
      </c>
      <c r="C22" s="25"/>
      <c r="D22" s="25"/>
      <c r="E22" s="25"/>
    </row>
    <row r="23" spans="2:5" ht="75">
      <c r="B23" s="25" t="s">
        <v>87</v>
      </c>
      <c r="C23" s="25" t="s">
        <v>123</v>
      </c>
      <c r="D23" s="25" t="s">
        <v>124</v>
      </c>
      <c r="E23" s="25" t="s">
        <v>125</v>
      </c>
    </row>
    <row r="24" spans="2:5" ht="15">
      <c r="B24" s="25" t="s">
        <v>88</v>
      </c>
      <c r="C24" s="25"/>
      <c r="D24" s="25"/>
      <c r="E24" s="25"/>
    </row>
    <row r="25" spans="2:5" ht="15">
      <c r="B25" s="25" t="s">
        <v>89</v>
      </c>
      <c r="C25" s="25"/>
      <c r="D25" s="25"/>
      <c r="E25" s="25"/>
    </row>
    <row r="26" spans="2:5" ht="15">
      <c r="B26" s="25" t="s">
        <v>90</v>
      </c>
      <c r="C26" s="25"/>
      <c r="D26" s="25"/>
      <c r="E26" s="25"/>
    </row>
    <row r="27" spans="2:5" ht="30">
      <c r="B27" s="25" t="s">
        <v>91</v>
      </c>
      <c r="C27" s="25"/>
      <c r="D27" s="25"/>
      <c r="E27" s="25"/>
    </row>
  </sheetData>
  <sheetProtection/>
  <mergeCells count="5">
    <mergeCell ref="A2:H4"/>
    <mergeCell ref="A5:H5"/>
    <mergeCell ref="A6:H6"/>
    <mergeCell ref="B9:D9"/>
    <mergeCell ref="B20:D2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Людмила</cp:lastModifiedBy>
  <cp:lastPrinted>2023-01-12T13:37:43Z</cp:lastPrinted>
  <dcterms:created xsi:type="dcterms:W3CDTF">2019-01-18T07:37:49Z</dcterms:created>
  <dcterms:modified xsi:type="dcterms:W3CDTF">2023-01-12T14:24:29Z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