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3425" windowHeight="12435" tabRatio="914" activeTab="0"/>
  </bookViews>
  <sheets>
    <sheet name="2 РзПр 2021" sheetId="1" r:id="rId1"/>
  </sheets>
  <definedNames/>
  <calcPr fullCalcOnLoad="1"/>
</workbook>
</file>

<file path=xl/sharedStrings.xml><?xml version="1.0" encoding="utf-8"?>
<sst xmlns="http://schemas.openxmlformats.org/spreadsheetml/2006/main" count="160" uniqueCount="98">
  <si>
    <t>1</t>
  </si>
  <si>
    <t>2</t>
  </si>
  <si>
    <t>13</t>
  </si>
  <si>
    <t>14</t>
  </si>
  <si>
    <t>11</t>
  </si>
  <si>
    <t>10</t>
  </si>
  <si>
    <t>12</t>
  </si>
  <si>
    <t>ИТОГО РАСХОДОВ</t>
  </si>
  <si>
    <t>3</t>
  </si>
  <si>
    <t>4</t>
  </si>
  <si>
    <t>5</t>
  </si>
  <si>
    <t>6</t>
  </si>
  <si>
    <t>Статья расходов</t>
  </si>
  <si>
    <t>РЗ</t>
  </si>
  <si>
    <t>ПР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</si>
  <si>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</si>
  <si>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</si>
  <si>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</si>
  <si>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</si>
  <si>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</si>
  <si>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</si>
  <si>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</si>
  <si>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</si>
  <si>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02</t>
  </si>
  <si>
    <t>09</t>
  </si>
  <si>
    <t>Дорожное хозяйство (дорожные фонды)</t>
  </si>
  <si>
    <t>05</t>
  </si>
  <si>
    <t>Благоустройство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</si>
  <si>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</si>
  <si>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</si>
  <si>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</si>
  <si>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</si>
  <si>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</si>
  <si>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</si>
  <si>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</si>
  <si>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</si>
  <si>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</si>
  <si>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</si>
  <si>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</si>
  <si>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</si>
  <si>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</si>
  <si>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Резервные фонды</t>
  </si>
  <si>
    <t>Жилищное хозяйство</t>
  </si>
  <si>
    <t>Коммунальное хозяйство</t>
  </si>
  <si>
    <t>Сельское хозяйство и рыболовство</t>
  </si>
  <si>
    <t>Транспорт</t>
  </si>
  <si>
    <t>Другие вопросы в области национальной экономики</t>
  </si>
  <si>
    <t>Кассовые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</si>
  <si>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</si>
  <si>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</si>
  <si>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</si>
  <si>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</si>
  <si>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</si>
  <si>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</si>
  <si>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</si>
  <si>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</si>
  <si>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% исполнения от первоначального плана</t>
  </si>
  <si>
    <t>% исполнения от уточненного плана</t>
  </si>
  <si>
    <t>Молодежная политика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</si>
  <si>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</si>
  <si>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</si>
  <si>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</si>
  <si>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</si>
  <si>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</si>
  <si>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Пояснение отклонений исполнения от первоначально утвержденного плана (при отклонении гр.7 на 5% и более)</t>
  </si>
  <si>
    <t>Утвержденные плановые расходы</t>
  </si>
  <si>
    <t>Единица измерения, руб.</t>
  </si>
  <si>
    <t xml:space="preserve">В течение года увеличены ассигнования по прочим межбюджетным трансфертам бюджетам муниципальных образований сельских поселений на общее покрытие расходов </t>
  </si>
  <si>
    <t>Увеличение бюджетных ассигнований по муниципальной программе "Развитие жилищно-коммунального хозяйства муниципального района "Корткеросский", подпрограмме "Коплексное развитие систем коммунальной инфраструктуры"  по мероприятию "Строительство, модернизация, реконструкция и проектирование систем коммунальной инфраструктуры"</t>
  </si>
  <si>
    <t>Расходы произведены по фактическим расходам согласно списков с соцзащиты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</si>
  <si>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</si>
  <si>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</si>
  <si>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Увеличина потребность в лимитах предусмотренных на мероприятия по проведению оздоровительной кампании детей </t>
  </si>
  <si>
    <t>Увеличены расходы на реализацию мероприятий по безопасности населения на водных объектах Республики Коми (республиканский бюджет), а так же создание условий для безопасного нахождения населения на водных объектах в местах массового отдыха (местный бюджет)</t>
  </si>
  <si>
    <t>Увеличение бюджетных ассигнований по муниципальной программе "Развитие жилищно-коммунального хозяйства муниципального района "Корткеросский", подпрограмме "Попрограмма "Отходы до 2022 года"</t>
  </si>
  <si>
    <t>первоначальный план на 01.01.2022г.</t>
  </si>
  <si>
    <t>уточненый план на 31.12.2022г.</t>
  </si>
  <si>
    <t>Другие вопросы в области национальной безопасности и правоохранительной деятельности</t>
  </si>
  <si>
    <t/>
  </si>
  <si>
    <t>Гражданская оборона</t>
  </si>
  <si>
    <t>Увеличение бюджетных ассигнований за счет средств, предоставленных из республикансокого бюджета Республики Коми и средств Фонда содействия реформированию ЖКХ на обеспечение мероприятий по расселению непригодного для проживания жилищного фонда. Финансирование произведено в соответствии с представленными  подтверждающими документами, с учетом сроков поступления межбюджетных трансфертов.</t>
  </si>
  <si>
    <t>Использование средств резервного фонда администрации МО МР "Короткеросский" осуществляется в соответствии с постановлением администрации МР "Корткеросский" от 14.05.2021 N 733 "Об утверждении Положения о порядке выделения и расходования средств резервного фонда администрации муниципального района "Корткеросский" на мероприятия по ликвидации чрезвычайных ситуаций и других стихийных бедствий, а также и смягчения их последствий на территории муниципального образования муниципального района "Корткеросский".</t>
  </si>
  <si>
    <t>Увеличение в течение года ассигнований: 1) на погашение задолженности по испольнительским сборам и административным штрафам; 2) на предоставление субсидии МУП «Успех».
Финансирование произведено согласно фактических расходов.</t>
  </si>
  <si>
    <t>Увеличены расходы в связи с дополнительной потребностью</t>
  </si>
  <si>
    <t>Исходя из объема планируемых к выполнению мероприятий часть средств была перераспределена на другие направления. Финансирование произведено согласно фактических расходов.</t>
  </si>
  <si>
    <t>Увеличены расходы на реализацию народных проектов в сфере агропромышленного комплекса (республиканский бюджет), финансовая поддержка сельскохозяйственных предприятий</t>
  </si>
  <si>
    <t>Увеличение ассигнований в течение года в связи с наличием потребности в средствах для организации автомобильных перевозок, в том числе доведением дополнительных объемов межбюджетных трансфертов из республиканского бюджета Республики Коми.</t>
  </si>
  <si>
    <t>Увеличены расходы на реализацию народных проектов в сфере дорожной деятельности, за счет субсидии из республиканского бюджета. Также уточнен размер МДФ  на сумму остатков средств фонда на 01.01.2023г.</t>
  </si>
  <si>
    <t>Увеличены расходы за счет субвенции из респ.бюджета на осуществление полномочий, финансовая и имущественная поддержка субъектов малого и среднего предпринимательства</t>
  </si>
  <si>
    <t>Увеличена субсидия на укрепление материально-технической базы и создание безопасных условий в организациях в сфере образования в Республике Коми. Увеличение расходов на заработную плату в связи с увеличением МРОТ и индексации окладов</t>
  </si>
  <si>
    <t>Поступление субсидии на создание виртуальных концертных залов, создание модельных муниципальных библиотек. Увеличение расходов на коммунальные расходы, на заработную плату в связи с увеличением МРОТ и индексации окладов</t>
  </si>
  <si>
    <t>Увеличение расходов на заработную плату в связи с увеличением МРОТ и индексации окладов</t>
  </si>
  <si>
    <t>Уменьшение основного долга согласно графику погашения</t>
  </si>
  <si>
    <t>Увеличение расходов на заработную плату в связи с увеличением МРОТ и индексации окладов, приобетение снегохода 2022г.</t>
  </si>
  <si>
    <t xml:space="preserve">Увеличение в течение года ассигнований за счет МБТ из республиканского бюджета РК на выполнение мероприятий по созданию безопасных условий в организациях в сфере физической культуры и спорт, а так же в связи с увеличением расходов на заработную плату (увеличение МРОТ и индексацией окладов).
</t>
  </si>
  <si>
    <t>Уменьшена субвенция на компенсацию родителям (законным представителям) платы за присмотр и уход за детьми. Финансирование осуществлено по фактической потребности.</t>
  </si>
  <si>
    <t>Исходя из объема планируемых расходов часть средств была перераспределена на другие направления расходов</t>
  </si>
  <si>
    <t xml:space="preserve">Сведения по исполнению по разделам, подразделам   классификации расходов бюджетов в сравнении с первоначально утвержденными и с уточненными значениями с учетом внесенных изменений  за 2022 год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</si>
</sst>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"/>
    <numFmt numFmtId="173" formatCode="#,##0.0"/>
    <numFmt numFmtId="174" formatCode="0.0"/>
    <numFmt numFmtId="175" formatCode="000000"/>
    <numFmt numFmtId="176" formatCode="_-* #,##0.0_р_._-;\-* #,##0.0_р_._-;_-* &quot;-&quot;?_р_._-;_-@_-"/>
    <numFmt numFmtId="177" formatCode="#,##0.0_ ;\-#,##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"/>
    <numFmt numFmtId="183" formatCode="_-* #,##0_р_._-;\-\ #,##0_р_._-;_-* &quot;-&quot;_р_._-;_-@_-"/>
    <numFmt numFmtId="184" formatCode="_-* #,##0.0_р_._-;\-* #,##0.0_р_._-;_-* &quot;-&quot;??_р_._-;_-@_-"/>
    <numFmt numFmtId="185" formatCode="#,##0.00_ ;\-#,##0.00\ "/>
    <numFmt numFmtId="186" formatCode="?"/>
    <numFmt numFmtId="187" formatCode="#,##0.00&quot;р.&quot;"/>
    <numFmt numFmtId="188" formatCode="[$-FC19]d\ mmmm\ yyyy\ &quot;г.&quot;"/>
    <numFmt numFmtId="189" formatCode="#,##0.00;[Red]#,##0.00"/>
    <numFmt numFmtId="190" formatCode="0.00000000"/>
    <numFmt numFmtId="191" formatCode="0.0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%"/>
    <numFmt numFmtId="198" formatCode="0.0%"/>
  </numFmts>
  <fonts count="49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4" fontId="7" fillId="0" borderId="0" xfId="0" applyNumberFormat="1" applyFont="1" applyBorder="1" applyAlignment="1" applyProtection="1">
      <alignment horizontal="right"/>
      <protection/>
    </xf>
    <xf numFmtId="0" fontId="47" fillId="32" borderId="0" xfId="0" applyFont="1" applyFill="1" applyBorder="1" applyAlignment="1">
      <alignment vertical="center" wrapText="1"/>
    </xf>
    <xf numFmtId="0" fontId="46" fillId="32" borderId="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vertical="center" wrapText="1"/>
    </xf>
    <xf numFmtId="4" fontId="5" fillId="32" borderId="14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198" fontId="5" fillId="32" borderId="12" xfId="0" applyNumberFormat="1" applyFont="1" applyFill="1" applyBorder="1" applyAlignment="1">
      <alignment horizontal="center" vertical="center" wrapText="1"/>
    </xf>
    <xf numFmtId="198" fontId="5" fillId="32" borderId="15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4" fontId="4" fillId="32" borderId="26" xfId="0" applyNumberFormat="1" applyFont="1" applyFill="1" applyBorder="1" applyAlignment="1">
      <alignment vertical="center" wrapText="1"/>
    </xf>
    <xf numFmtId="4" fontId="4" fillId="32" borderId="27" xfId="0" applyNumberFormat="1" applyFont="1" applyFill="1" applyBorder="1" applyAlignment="1">
      <alignment vertical="center" wrapText="1"/>
    </xf>
    <xf numFmtId="4" fontId="5" fillId="32" borderId="26" xfId="0" applyNumberFormat="1" applyFont="1" applyFill="1" applyBorder="1" applyAlignment="1">
      <alignment vertical="center" wrapText="1"/>
    </xf>
    <xf numFmtId="4" fontId="5" fillId="32" borderId="27" xfId="0" applyNumberFormat="1" applyFont="1" applyFill="1" applyBorder="1" applyAlignment="1">
      <alignment vertical="center" wrapText="1"/>
    </xf>
    <xf numFmtId="4" fontId="4" fillId="32" borderId="26" xfId="0" applyNumberFormat="1" applyFont="1" applyFill="1" applyBorder="1" applyAlignment="1">
      <alignment wrapText="1"/>
    </xf>
    <xf numFmtId="4" fontId="4" fillId="32" borderId="27" xfId="0" applyNumberFormat="1" applyFont="1" applyFill="1" applyBorder="1" applyAlignment="1">
      <alignment wrapText="1"/>
    </xf>
    <xf numFmtId="4" fontId="4" fillId="32" borderId="28" xfId="0" applyNumberFormat="1" applyFont="1" applyFill="1" applyBorder="1" applyAlignment="1">
      <alignment vertical="center" wrapText="1"/>
    </xf>
    <xf numFmtId="4" fontId="4" fillId="32" borderId="29" xfId="0" applyNumberFormat="1" applyFont="1" applyFill="1" applyBorder="1" applyAlignment="1">
      <alignment vertical="center" wrapText="1"/>
    </xf>
    <xf numFmtId="0" fontId="5" fillId="0" borderId="30" xfId="0" applyFont="1" applyFill="1" applyBorder="1" applyAlignment="1">
      <alignment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vertical="center" wrapText="1"/>
    </xf>
    <xf numFmtId="0" fontId="4" fillId="32" borderId="32" xfId="0" applyFont="1" applyFill="1" applyBorder="1" applyAlignment="1">
      <alignment vertical="center" wrapText="1"/>
    </xf>
    <xf numFmtId="49" fontId="4" fillId="32" borderId="33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49" fontId="5" fillId="0" borderId="35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35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" fontId="4" fillId="32" borderId="11" xfId="0" applyNumberFormat="1" applyFont="1" applyFill="1" applyBorder="1" applyAlignment="1">
      <alignment vertical="center" wrapText="1"/>
    </xf>
    <xf numFmtId="4" fontId="5" fillId="32" borderId="11" xfId="0" applyNumberFormat="1" applyFont="1" applyFill="1" applyBorder="1" applyAlignment="1">
      <alignment vertical="center" wrapText="1"/>
    </xf>
    <xf numFmtId="4" fontId="4" fillId="32" borderId="11" xfId="0" applyNumberFormat="1" applyFont="1" applyFill="1" applyBorder="1" applyAlignment="1">
      <alignment wrapText="1"/>
    </xf>
    <xf numFmtId="0" fontId="4" fillId="0" borderId="36" xfId="0" applyFont="1" applyFill="1" applyBorder="1" applyAlignment="1">
      <alignment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" fontId="4" fillId="32" borderId="36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198" fontId="4" fillId="32" borderId="11" xfId="0" applyNumberFormat="1" applyFont="1" applyFill="1" applyBorder="1" applyAlignment="1">
      <alignment horizontal="center" vertical="center" wrapText="1"/>
    </xf>
    <xf numFmtId="198" fontId="4" fillId="32" borderId="38" xfId="0" applyNumberFormat="1" applyFont="1" applyFill="1" applyBorder="1" applyAlignment="1">
      <alignment horizontal="center" vertical="center" wrapText="1"/>
    </xf>
    <xf numFmtId="198" fontId="5" fillId="32" borderId="11" xfId="0" applyNumberFormat="1" applyFont="1" applyFill="1" applyBorder="1" applyAlignment="1">
      <alignment horizontal="center" vertical="center" wrapText="1"/>
    </xf>
    <xf numFmtId="198" fontId="5" fillId="32" borderId="38" xfId="0" applyNumberFormat="1" applyFont="1" applyFill="1" applyBorder="1" applyAlignment="1">
      <alignment horizontal="center" vertical="center" wrapText="1"/>
    </xf>
    <xf numFmtId="198" fontId="4" fillId="32" borderId="36" xfId="0" applyNumberFormat="1" applyFont="1" applyFill="1" applyBorder="1" applyAlignment="1">
      <alignment horizontal="center" vertical="center" wrapText="1"/>
    </xf>
    <xf numFmtId="198" fontId="4" fillId="32" borderId="39" xfId="0" applyNumberFormat="1" applyFont="1" applyFill="1" applyBorder="1" applyAlignment="1">
      <alignment horizontal="center" vertical="center" wrapText="1"/>
    </xf>
    <xf numFmtId="198" fontId="5" fillId="32" borderId="30" xfId="0" applyNumberFormat="1" applyFont="1" applyFill="1" applyBorder="1" applyAlignment="1">
      <alignment horizontal="center" vertical="center" wrapText="1"/>
    </xf>
    <xf numFmtId="198" fontId="5" fillId="32" borderId="4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198" fontId="4" fillId="32" borderId="30" xfId="0" applyNumberFormat="1" applyFont="1" applyFill="1" applyBorder="1" applyAlignment="1">
      <alignment horizontal="center" vertical="center" wrapText="1"/>
    </xf>
    <xf numFmtId="198" fontId="4" fillId="32" borderId="40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173" fontId="5" fillId="0" borderId="47" xfId="0" applyNumberFormat="1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64.625" style="5" customWidth="1"/>
    <col min="2" max="2" width="6.00390625" style="7" customWidth="1"/>
    <col min="3" max="3" width="6.125" style="7" customWidth="1"/>
    <col min="4" max="4" width="19.00390625" style="5" customWidth="1"/>
    <col min="5" max="6" width="17.00390625" style="5" customWidth="1"/>
    <col min="7" max="7" width="18.875" style="11" customWidth="1"/>
    <col min="8" max="8" width="20.875" style="11" customWidth="1"/>
    <col min="9" max="9" width="57.875" style="1" customWidth="1"/>
    <col min="10" max="16384" width="9.125" style="1" customWidth="1"/>
  </cols>
  <sheetData>
    <row r="2" spans="1:8" s="2" customFormat="1" ht="12.75">
      <c r="A2" s="95"/>
      <c r="B2" s="95"/>
      <c r="C2" s="95"/>
      <c r="D2" s="95"/>
      <c r="G2" s="10"/>
      <c r="H2" s="10"/>
    </row>
    <row r="3" spans="1:9" ht="39.75" customHeight="1">
      <c r="A3" s="112" t="s">
        <v>97</v>
      </c>
      <c r="B3" s="112"/>
      <c r="C3" s="112"/>
      <c r="D3" s="112"/>
      <c r="E3" s="112"/>
      <c r="F3" s="112"/>
      <c r="G3" s="112"/>
      <c r="H3" s="112"/>
      <c r="I3" s="112"/>
    </row>
    <row r="4" spans="1:9" ht="16.5" thickBot="1">
      <c r="A4" s="6"/>
      <c r="B4" s="6"/>
      <c r="C4" s="6"/>
      <c r="D4" s="6"/>
      <c r="E4" s="6"/>
      <c r="F4" s="6"/>
      <c r="I4" s="29" t="s">
        <v>66</v>
      </c>
    </row>
    <row r="5" spans="1:9" ht="16.5" thickBot="1">
      <c r="A5" s="97" t="s">
        <v>12</v>
      </c>
      <c r="B5" s="99" t="s">
        <v>13</v>
      </c>
      <c r="C5" s="101" t="s">
        <v>14</v>
      </c>
      <c r="D5" s="96" t="s">
        <v>65</v>
      </c>
      <c r="E5" s="96"/>
      <c r="F5" s="106" t="s">
        <v>47</v>
      </c>
      <c r="G5" s="108" t="s">
        <v>56</v>
      </c>
      <c r="H5" s="108" t="s">
        <v>57</v>
      </c>
      <c r="I5" s="110" t="s">
        <v>64</v>
      </c>
    </row>
    <row r="6" spans="1:9" s="3" customFormat="1" ht="48" thickBot="1">
      <c r="A6" s="98"/>
      <c r="B6" s="100"/>
      <c r="C6" s="102"/>
      <c r="D6" s="14" t="s">
        <v>75</v>
      </c>
      <c r="E6" s="12" t="s">
        <v>76</v>
      </c>
      <c r="F6" s="107"/>
      <c r="G6" s="109"/>
      <c r="H6" s="109"/>
      <c r="I6" s="111"/>
    </row>
    <row r="7" spans="1:9" s="4" customFormat="1" ht="16.5" thickBot="1">
      <c r="A7" s="24" t="s">
        <v>0</v>
      </c>
      <c r="B7" s="25" t="s">
        <v>1</v>
      </c>
      <c r="C7" s="26" t="s">
        <v>8</v>
      </c>
      <c r="D7" s="24" t="s">
        <v>9</v>
      </c>
      <c r="E7" s="27" t="s">
        <v>10</v>
      </c>
      <c r="F7" s="27" t="s">
        <v>11</v>
      </c>
      <c r="G7" s="30">
        <v>7</v>
      </c>
      <c r="H7" s="31">
        <v>8</v>
      </c>
      <c r="I7" s="28">
        <v>9</v>
      </c>
    </row>
    <row r="8" spans="1:9" ht="16.5" thickBot="1">
      <c r="A8" s="50" t="s">
        <v>48</v>
      </c>
      <c r="B8" s="51" t="s">
        <v>15</v>
      </c>
      <c r="C8" s="52" t="s">
        <v>78</v>
      </c>
      <c r="D8" s="53">
        <v>111105694</v>
      </c>
      <c r="E8" s="32">
        <v>129525591.56</v>
      </c>
      <c r="F8" s="33">
        <v>128878623.68</v>
      </c>
      <c r="G8" s="89">
        <f>F8/D8</f>
        <v>1.1599641660129498</v>
      </c>
      <c r="H8" s="90">
        <f>F8/E8</f>
        <v>0.9950050961187829</v>
      </c>
      <c r="I8" s="91"/>
    </row>
    <row r="9" spans="1:9" ht="31.5">
      <c r="A9" s="54" t="s">
        <v>70</v>
      </c>
      <c r="B9" s="55" t="s">
        <v>15</v>
      </c>
      <c r="C9" s="55" t="s">
        <v>23</v>
      </c>
      <c r="D9" s="56">
        <v>3565998.88</v>
      </c>
      <c r="E9" s="34">
        <v>3271537.11</v>
      </c>
      <c r="F9" s="35">
        <v>3271537.11</v>
      </c>
      <c r="G9" s="92">
        <f>F9/D9</f>
        <v>0.9174251647549592</v>
      </c>
      <c r="H9" s="93">
        <f>F9/E9</f>
        <v>1</v>
      </c>
      <c r="I9" s="94" t="s">
        <v>96</v>
      </c>
    </row>
    <row r="10" spans="1:9" ht="47.25">
      <c r="A10" s="57" t="s">
        <v>16</v>
      </c>
      <c r="B10" s="58" t="s">
        <v>15</v>
      </c>
      <c r="C10" s="59" t="s">
        <v>17</v>
      </c>
      <c r="D10" s="60">
        <v>432000</v>
      </c>
      <c r="E10" s="36">
        <v>432000</v>
      </c>
      <c r="F10" s="37">
        <v>428520</v>
      </c>
      <c r="G10" s="83">
        <f>F10/D10</f>
        <v>0.9919444444444444</v>
      </c>
      <c r="H10" s="84">
        <f aca="true" t="shared" si="0" ref="H10:H49">F10/E10</f>
        <v>0.9919444444444444</v>
      </c>
      <c r="I10" s="13"/>
    </row>
    <row r="11" spans="1:9" ht="47.25">
      <c r="A11" s="57" t="s">
        <v>18</v>
      </c>
      <c r="B11" s="58" t="s">
        <v>15</v>
      </c>
      <c r="C11" s="59" t="s">
        <v>19</v>
      </c>
      <c r="D11" s="60">
        <v>76452298.74</v>
      </c>
      <c r="E11" s="36">
        <v>78744495.48</v>
      </c>
      <c r="F11" s="37">
        <v>78438389.08</v>
      </c>
      <c r="G11" s="83">
        <f aca="true" t="shared" si="1" ref="G11:G49">F11/D11</f>
        <v>1.0259781638058305</v>
      </c>
      <c r="H11" s="84">
        <f t="shared" si="0"/>
        <v>0.9961126628834932</v>
      </c>
      <c r="I11" s="13"/>
    </row>
    <row r="12" spans="1:9" ht="47.25">
      <c r="A12" s="57" t="s">
        <v>20</v>
      </c>
      <c r="B12" s="58" t="s">
        <v>15</v>
      </c>
      <c r="C12" s="59" t="s">
        <v>21</v>
      </c>
      <c r="D12" s="60">
        <v>14979734.38</v>
      </c>
      <c r="E12" s="36">
        <v>15067740.78</v>
      </c>
      <c r="F12" s="37">
        <v>15007646.69</v>
      </c>
      <c r="G12" s="83">
        <f t="shared" si="1"/>
        <v>1.0018633381134758</v>
      </c>
      <c r="H12" s="84">
        <f t="shared" si="0"/>
        <v>0.9960117385295236</v>
      </c>
      <c r="I12" s="13"/>
    </row>
    <row r="13" spans="1:9" ht="168" customHeight="1">
      <c r="A13" s="57" t="s">
        <v>41</v>
      </c>
      <c r="B13" s="58" t="s">
        <v>15</v>
      </c>
      <c r="C13" s="59" t="s">
        <v>4</v>
      </c>
      <c r="D13" s="60">
        <v>500000</v>
      </c>
      <c r="E13" s="36">
        <v>86787.63</v>
      </c>
      <c r="F13" s="37">
        <v>0</v>
      </c>
      <c r="G13" s="83">
        <f t="shared" si="1"/>
        <v>0</v>
      </c>
      <c r="H13" s="84">
        <f t="shared" si="0"/>
        <v>0</v>
      </c>
      <c r="I13" s="57" t="s">
        <v>81</v>
      </c>
    </row>
    <row r="14" spans="1:9" ht="94.5">
      <c r="A14" s="57" t="s">
        <v>22</v>
      </c>
      <c r="B14" s="58" t="s">
        <v>15</v>
      </c>
      <c r="C14" s="59" t="s">
        <v>2</v>
      </c>
      <c r="D14" s="60">
        <v>15175662</v>
      </c>
      <c r="E14" s="36">
        <v>31923030.56</v>
      </c>
      <c r="F14" s="37">
        <v>31732530.8</v>
      </c>
      <c r="G14" s="83">
        <f t="shared" si="1"/>
        <v>2.091014599560797</v>
      </c>
      <c r="H14" s="84">
        <f t="shared" si="0"/>
        <v>0.9940325289717732</v>
      </c>
      <c r="I14" s="57" t="s">
        <v>82</v>
      </c>
    </row>
    <row r="15" spans="1:9" ht="31.5">
      <c r="A15" s="61" t="s">
        <v>49</v>
      </c>
      <c r="B15" s="62" t="s">
        <v>17</v>
      </c>
      <c r="C15" s="63" t="s">
        <v>78</v>
      </c>
      <c r="D15" s="64">
        <v>1334000</v>
      </c>
      <c r="E15" s="38">
        <v>3051488.24</v>
      </c>
      <c r="F15" s="39">
        <v>3048784.91</v>
      </c>
      <c r="G15" s="85">
        <f t="shared" si="1"/>
        <v>2.28544595952024</v>
      </c>
      <c r="H15" s="86">
        <f t="shared" si="0"/>
        <v>0.9991140945704579</v>
      </c>
      <c r="I15" s="13"/>
    </row>
    <row r="16" spans="1:9" ht="31.5">
      <c r="A16" s="57" t="s">
        <v>79</v>
      </c>
      <c r="B16" s="58" t="s">
        <v>17</v>
      </c>
      <c r="C16" s="59" t="s">
        <v>24</v>
      </c>
      <c r="D16" s="60">
        <v>90000</v>
      </c>
      <c r="E16" s="36">
        <v>156419.72</v>
      </c>
      <c r="F16" s="37">
        <v>156419.72</v>
      </c>
      <c r="G16" s="83">
        <f t="shared" si="1"/>
        <v>1.7379968888888888</v>
      </c>
      <c r="H16" s="84">
        <f t="shared" si="0"/>
        <v>1</v>
      </c>
      <c r="I16" s="57" t="s">
        <v>83</v>
      </c>
    </row>
    <row r="17" spans="1:9" ht="94.5">
      <c r="A17" s="57" t="s">
        <v>71</v>
      </c>
      <c r="B17" s="58" t="s">
        <v>17</v>
      </c>
      <c r="C17" s="59" t="s">
        <v>5</v>
      </c>
      <c r="D17" s="60">
        <v>180000</v>
      </c>
      <c r="E17" s="36">
        <v>2065000</v>
      </c>
      <c r="F17" s="37">
        <v>2065000</v>
      </c>
      <c r="G17" s="83">
        <f t="shared" si="1"/>
        <v>11.472222222222221</v>
      </c>
      <c r="H17" s="84">
        <f t="shared" si="0"/>
        <v>1</v>
      </c>
      <c r="I17" s="57" t="s">
        <v>73</v>
      </c>
    </row>
    <row r="18" spans="1:9" ht="63">
      <c r="A18" s="57" t="s">
        <v>77</v>
      </c>
      <c r="B18" s="58" t="s">
        <v>17</v>
      </c>
      <c r="C18" s="59" t="s">
        <v>3</v>
      </c>
      <c r="D18" s="60">
        <v>1064000</v>
      </c>
      <c r="E18" s="36">
        <v>830068.52</v>
      </c>
      <c r="F18" s="37">
        <v>827365.19</v>
      </c>
      <c r="G18" s="83">
        <f t="shared" si="1"/>
        <v>0.7775988627819548</v>
      </c>
      <c r="H18" s="84">
        <f t="shared" si="0"/>
        <v>0.9967432447624925</v>
      </c>
      <c r="I18" s="57" t="s">
        <v>84</v>
      </c>
    </row>
    <row r="19" spans="1:9" ht="15.75">
      <c r="A19" s="65" t="s">
        <v>50</v>
      </c>
      <c r="B19" s="66" t="s">
        <v>19</v>
      </c>
      <c r="C19" s="67" t="s">
        <v>78</v>
      </c>
      <c r="D19" s="68">
        <v>44880165.38</v>
      </c>
      <c r="E19" s="40">
        <v>217568019.38</v>
      </c>
      <c r="F19" s="41">
        <v>76591571.29</v>
      </c>
      <c r="G19" s="85">
        <f t="shared" si="1"/>
        <v>1.7065795244179647</v>
      </c>
      <c r="H19" s="86">
        <f t="shared" si="0"/>
        <v>0.35203506245201727</v>
      </c>
      <c r="I19" s="13"/>
    </row>
    <row r="20" spans="1:9" ht="63">
      <c r="A20" s="57" t="s">
        <v>44</v>
      </c>
      <c r="B20" s="58" t="s">
        <v>19</v>
      </c>
      <c r="C20" s="59" t="s">
        <v>26</v>
      </c>
      <c r="D20" s="80">
        <v>2116000</v>
      </c>
      <c r="E20" s="81">
        <v>5416000</v>
      </c>
      <c r="F20" s="82">
        <v>5416000</v>
      </c>
      <c r="G20" s="83">
        <f t="shared" si="1"/>
        <v>2.559546313799622</v>
      </c>
      <c r="H20" s="84">
        <f t="shared" si="0"/>
        <v>1</v>
      </c>
      <c r="I20" s="57" t="s">
        <v>85</v>
      </c>
    </row>
    <row r="21" spans="1:9" ht="78.75">
      <c r="A21" s="69" t="s">
        <v>45</v>
      </c>
      <c r="B21" s="58" t="s">
        <v>19</v>
      </c>
      <c r="C21" s="59" t="s">
        <v>33</v>
      </c>
      <c r="D21" s="80">
        <v>2145000</v>
      </c>
      <c r="E21" s="81">
        <v>8202981.51</v>
      </c>
      <c r="F21" s="82">
        <v>8053061.37</v>
      </c>
      <c r="G21" s="83">
        <f t="shared" si="1"/>
        <v>3.7543409650349653</v>
      </c>
      <c r="H21" s="84">
        <f t="shared" si="0"/>
        <v>0.9817237013374666</v>
      </c>
      <c r="I21" s="57" t="s">
        <v>86</v>
      </c>
    </row>
    <row r="22" spans="1:9" ht="63">
      <c r="A22" s="57" t="s">
        <v>25</v>
      </c>
      <c r="B22" s="58" t="s">
        <v>19</v>
      </c>
      <c r="C22" s="59" t="s">
        <v>24</v>
      </c>
      <c r="D22" s="80">
        <v>33607790</v>
      </c>
      <c r="E22" s="81">
        <v>192226263.32</v>
      </c>
      <c r="F22" s="82">
        <v>52263088.51</v>
      </c>
      <c r="G22" s="83">
        <f t="shared" si="1"/>
        <v>1.5550885229287614</v>
      </c>
      <c r="H22" s="84">
        <f t="shared" si="0"/>
        <v>0.27188318394868544</v>
      </c>
      <c r="I22" s="57" t="s">
        <v>87</v>
      </c>
    </row>
    <row r="23" spans="1:9" ht="63">
      <c r="A23" s="57" t="s">
        <v>46</v>
      </c>
      <c r="B23" s="58" t="s">
        <v>19</v>
      </c>
      <c r="C23" s="59" t="s">
        <v>6</v>
      </c>
      <c r="D23" s="80">
        <v>7011375.38</v>
      </c>
      <c r="E23" s="81">
        <v>11722774.55</v>
      </c>
      <c r="F23" s="82">
        <v>10859421.41</v>
      </c>
      <c r="G23" s="83">
        <f t="shared" si="1"/>
        <v>1.5488289845351284</v>
      </c>
      <c r="H23" s="84">
        <f t="shared" si="0"/>
        <v>0.9263524913562378</v>
      </c>
      <c r="I23" s="57" t="s">
        <v>88</v>
      </c>
    </row>
    <row r="24" spans="1:9" ht="15.75">
      <c r="A24" s="65" t="s">
        <v>51</v>
      </c>
      <c r="B24" s="62" t="s">
        <v>26</v>
      </c>
      <c r="C24" s="63" t="s">
        <v>78</v>
      </c>
      <c r="D24" s="64">
        <v>165157260</v>
      </c>
      <c r="E24" s="38">
        <v>649449488.22</v>
      </c>
      <c r="F24" s="39">
        <v>188766799.9</v>
      </c>
      <c r="G24" s="85">
        <f t="shared" si="1"/>
        <v>1.1429518744740619</v>
      </c>
      <c r="H24" s="86">
        <f t="shared" si="0"/>
        <v>0.2906566304600051</v>
      </c>
      <c r="I24" s="13"/>
    </row>
    <row r="25" spans="1:9" ht="141.75">
      <c r="A25" s="57" t="s">
        <v>42</v>
      </c>
      <c r="B25" s="58" t="s">
        <v>26</v>
      </c>
      <c r="C25" s="59" t="s">
        <v>15</v>
      </c>
      <c r="D25" s="60">
        <v>163418800</v>
      </c>
      <c r="E25" s="36">
        <v>644408145.14</v>
      </c>
      <c r="F25" s="37">
        <v>185150790.78</v>
      </c>
      <c r="G25" s="83">
        <f t="shared" si="1"/>
        <v>1.1329834191659711</v>
      </c>
      <c r="H25" s="84">
        <f t="shared" si="0"/>
        <v>0.2873191348935779</v>
      </c>
      <c r="I25" s="57" t="s">
        <v>80</v>
      </c>
    </row>
    <row r="26" spans="1:9" ht="126">
      <c r="A26" s="57" t="s">
        <v>43</v>
      </c>
      <c r="B26" s="58" t="s">
        <v>26</v>
      </c>
      <c r="C26" s="59" t="s">
        <v>23</v>
      </c>
      <c r="D26" s="60">
        <v>1466678</v>
      </c>
      <c r="E26" s="36">
        <v>4769561.08</v>
      </c>
      <c r="F26" s="37">
        <v>3348609.12</v>
      </c>
      <c r="G26" s="83">
        <f t="shared" si="1"/>
        <v>2.283124939489104</v>
      </c>
      <c r="H26" s="84">
        <f t="shared" si="0"/>
        <v>0.7020790936175619</v>
      </c>
      <c r="I26" s="57" t="s">
        <v>68</v>
      </c>
    </row>
    <row r="27" spans="1:9" ht="78.75">
      <c r="A27" s="57" t="s">
        <v>27</v>
      </c>
      <c r="B27" s="58" t="s">
        <v>26</v>
      </c>
      <c r="C27" s="59" t="s">
        <v>17</v>
      </c>
      <c r="D27" s="60">
        <v>271782</v>
      </c>
      <c r="E27" s="36">
        <v>271782</v>
      </c>
      <c r="F27" s="37">
        <v>267400</v>
      </c>
      <c r="G27" s="83">
        <f t="shared" si="1"/>
        <v>0.9838767835986195</v>
      </c>
      <c r="H27" s="84">
        <f t="shared" si="0"/>
        <v>0.9838767835986195</v>
      </c>
      <c r="I27" s="57" t="s">
        <v>74</v>
      </c>
    </row>
    <row r="28" spans="1:9" ht="15.75">
      <c r="A28" s="61" t="s">
        <v>52</v>
      </c>
      <c r="B28" s="62" t="s">
        <v>28</v>
      </c>
      <c r="C28" s="63" t="s">
        <v>78</v>
      </c>
      <c r="D28" s="64">
        <v>671038349.53</v>
      </c>
      <c r="E28" s="38">
        <v>792902950.68</v>
      </c>
      <c r="F28" s="39">
        <v>791971193.44</v>
      </c>
      <c r="G28" s="85">
        <f t="shared" si="1"/>
        <v>1.1802174853265872</v>
      </c>
      <c r="H28" s="86">
        <f t="shared" si="0"/>
        <v>0.9988248785816716</v>
      </c>
      <c r="I28" s="13"/>
    </row>
    <row r="29" spans="1:9" ht="54.75" customHeight="1">
      <c r="A29" s="57" t="s">
        <v>29</v>
      </c>
      <c r="B29" s="58" t="s">
        <v>28</v>
      </c>
      <c r="C29" s="59" t="s">
        <v>15</v>
      </c>
      <c r="D29" s="60">
        <v>111015484</v>
      </c>
      <c r="E29" s="36">
        <v>129439192.12</v>
      </c>
      <c r="F29" s="37">
        <v>129439192.12</v>
      </c>
      <c r="G29" s="83">
        <f t="shared" si="1"/>
        <v>1.1659562022897636</v>
      </c>
      <c r="H29" s="84">
        <f t="shared" si="0"/>
        <v>1</v>
      </c>
      <c r="I29" s="103" t="s">
        <v>89</v>
      </c>
    </row>
    <row r="30" spans="1:9" ht="15.75">
      <c r="A30" s="69" t="s">
        <v>30</v>
      </c>
      <c r="B30" s="58" t="s">
        <v>28</v>
      </c>
      <c r="C30" s="59" t="s">
        <v>23</v>
      </c>
      <c r="D30" s="60">
        <v>479693813.01</v>
      </c>
      <c r="E30" s="36">
        <v>576922075.42</v>
      </c>
      <c r="F30" s="37">
        <v>575990661.22</v>
      </c>
      <c r="G30" s="83">
        <f t="shared" si="1"/>
        <v>1.200746487860148</v>
      </c>
      <c r="H30" s="84">
        <f t="shared" si="0"/>
        <v>0.9983855459174068</v>
      </c>
      <c r="I30" s="104"/>
    </row>
    <row r="31" spans="1:9" ht="25.5" customHeight="1">
      <c r="A31" s="72" t="s">
        <v>31</v>
      </c>
      <c r="B31" s="58" t="s">
        <v>28</v>
      </c>
      <c r="C31" s="59" t="s">
        <v>17</v>
      </c>
      <c r="D31" s="73">
        <v>56895245.85</v>
      </c>
      <c r="E31" s="42">
        <v>62314073.65</v>
      </c>
      <c r="F31" s="43">
        <v>62314073.65</v>
      </c>
      <c r="G31" s="83">
        <f t="shared" si="1"/>
        <v>1.0952421897303393</v>
      </c>
      <c r="H31" s="84">
        <f t="shared" si="0"/>
        <v>1</v>
      </c>
      <c r="I31" s="105"/>
    </row>
    <row r="32" spans="1:9" ht="47.25">
      <c r="A32" s="57" t="s">
        <v>58</v>
      </c>
      <c r="B32" s="58" t="s">
        <v>28</v>
      </c>
      <c r="C32" s="59" t="s">
        <v>28</v>
      </c>
      <c r="D32" s="73">
        <v>1828066.67</v>
      </c>
      <c r="E32" s="42">
        <v>2189882.18</v>
      </c>
      <c r="F32" s="43">
        <v>2189882.18</v>
      </c>
      <c r="G32" s="83">
        <f t="shared" si="1"/>
        <v>1.1979224915248854</v>
      </c>
      <c r="H32" s="84">
        <f t="shared" si="0"/>
        <v>1</v>
      </c>
      <c r="I32" s="57" t="s">
        <v>72</v>
      </c>
    </row>
    <row r="33" spans="1:9" ht="15.75">
      <c r="A33" s="57" t="s">
        <v>32</v>
      </c>
      <c r="B33" s="58" t="s">
        <v>28</v>
      </c>
      <c r="C33" s="59" t="s">
        <v>24</v>
      </c>
      <c r="D33" s="73">
        <v>21605740</v>
      </c>
      <c r="E33" s="42">
        <v>22037727.31</v>
      </c>
      <c r="F33" s="43">
        <v>22037384.27</v>
      </c>
      <c r="G33" s="83">
        <f t="shared" si="1"/>
        <v>1.0199782219910078</v>
      </c>
      <c r="H33" s="84">
        <f t="shared" si="0"/>
        <v>0.9999844339665713</v>
      </c>
      <c r="I33" s="13"/>
    </row>
    <row r="34" spans="1:9" ht="15.75">
      <c r="A34" s="65" t="s">
        <v>53</v>
      </c>
      <c r="B34" s="62" t="s">
        <v>33</v>
      </c>
      <c r="C34" s="63"/>
      <c r="D34" s="74">
        <v>131076034.25</v>
      </c>
      <c r="E34" s="44">
        <v>146193548.14</v>
      </c>
      <c r="F34" s="45">
        <v>145497048.14</v>
      </c>
      <c r="G34" s="85">
        <f t="shared" si="1"/>
        <v>1.1100202182078147</v>
      </c>
      <c r="H34" s="86">
        <f t="shared" si="0"/>
        <v>0.9952357678648512</v>
      </c>
      <c r="I34" s="13"/>
    </row>
    <row r="35" spans="1:9" ht="78.75">
      <c r="A35" s="57" t="s">
        <v>34</v>
      </c>
      <c r="B35" s="58" t="s">
        <v>33</v>
      </c>
      <c r="C35" s="59" t="s">
        <v>15</v>
      </c>
      <c r="D35" s="73">
        <v>101215200.69</v>
      </c>
      <c r="E35" s="42">
        <v>113172631.72</v>
      </c>
      <c r="F35" s="43">
        <v>112476131.72</v>
      </c>
      <c r="G35" s="83">
        <f t="shared" si="1"/>
        <v>1.1112573106927859</v>
      </c>
      <c r="H35" s="84">
        <f t="shared" si="0"/>
        <v>0.993845685220759</v>
      </c>
      <c r="I35" s="57" t="s">
        <v>90</v>
      </c>
    </row>
    <row r="36" spans="1:9" ht="31.5">
      <c r="A36" s="57" t="s">
        <v>35</v>
      </c>
      <c r="B36" s="58" t="s">
        <v>33</v>
      </c>
      <c r="C36" s="59" t="s">
        <v>19</v>
      </c>
      <c r="D36" s="73">
        <v>29860833.56</v>
      </c>
      <c r="E36" s="42">
        <v>33020916.42</v>
      </c>
      <c r="F36" s="43">
        <v>33020916.42</v>
      </c>
      <c r="G36" s="83">
        <f>F36/D36</f>
        <v>1.1058270142945066</v>
      </c>
      <c r="H36" s="84">
        <f t="shared" si="0"/>
        <v>1</v>
      </c>
      <c r="I36" s="57" t="s">
        <v>91</v>
      </c>
    </row>
    <row r="37" spans="1:9" ht="15.75">
      <c r="A37" s="61" t="s">
        <v>54</v>
      </c>
      <c r="B37" s="62" t="s">
        <v>5</v>
      </c>
      <c r="C37" s="63"/>
      <c r="D37" s="74">
        <v>36745592</v>
      </c>
      <c r="E37" s="44">
        <v>36224006.08</v>
      </c>
      <c r="F37" s="45">
        <v>34812178.64</v>
      </c>
      <c r="G37" s="85">
        <f>F37/D37</f>
        <v>0.9473838015727165</v>
      </c>
      <c r="H37" s="86">
        <f t="shared" si="0"/>
        <v>0.9610250882555065</v>
      </c>
      <c r="I37" s="13"/>
    </row>
    <row r="38" spans="1:9" ht="15.75">
      <c r="A38" s="57" t="s">
        <v>36</v>
      </c>
      <c r="B38" s="58" t="s">
        <v>5</v>
      </c>
      <c r="C38" s="59" t="s">
        <v>15</v>
      </c>
      <c r="D38" s="73">
        <v>6838000</v>
      </c>
      <c r="E38" s="42">
        <v>7151994.08</v>
      </c>
      <c r="F38" s="43">
        <v>7151994.08</v>
      </c>
      <c r="G38" s="83">
        <f t="shared" si="1"/>
        <v>1.0459189938578533</v>
      </c>
      <c r="H38" s="84">
        <f t="shared" si="0"/>
        <v>1</v>
      </c>
      <c r="I38" s="13"/>
    </row>
    <row r="39" spans="1:9" ht="31.5">
      <c r="A39" s="57" t="s">
        <v>37</v>
      </c>
      <c r="B39" s="58" t="s">
        <v>5</v>
      </c>
      <c r="C39" s="59" t="s">
        <v>17</v>
      </c>
      <c r="D39" s="73">
        <v>11700000</v>
      </c>
      <c r="E39" s="42">
        <v>11700000</v>
      </c>
      <c r="F39" s="43">
        <v>10654064.56</v>
      </c>
      <c r="G39" s="83">
        <f>F39/D39</f>
        <v>0.9106038085470086</v>
      </c>
      <c r="H39" s="84">
        <f t="shared" si="0"/>
        <v>0.9106038085470086</v>
      </c>
      <c r="I39" s="57" t="s">
        <v>69</v>
      </c>
    </row>
    <row r="40" spans="1:9" ht="63">
      <c r="A40" s="69" t="s">
        <v>38</v>
      </c>
      <c r="B40" s="58" t="s">
        <v>5</v>
      </c>
      <c r="C40" s="59" t="s">
        <v>19</v>
      </c>
      <c r="D40" s="73">
        <v>18207592</v>
      </c>
      <c r="E40" s="42">
        <v>17372012</v>
      </c>
      <c r="F40" s="43">
        <v>17006120</v>
      </c>
      <c r="G40" s="83">
        <f t="shared" si="1"/>
        <v>0.9340125811254998</v>
      </c>
      <c r="H40" s="84">
        <f t="shared" si="0"/>
        <v>0.9789378455414376</v>
      </c>
      <c r="I40" s="57" t="s">
        <v>95</v>
      </c>
    </row>
    <row r="41" spans="1:9" ht="15.75">
      <c r="A41" s="61" t="s">
        <v>55</v>
      </c>
      <c r="B41" s="62" t="s">
        <v>4</v>
      </c>
      <c r="C41" s="63"/>
      <c r="D41" s="74">
        <v>24609936.8</v>
      </c>
      <c r="E41" s="44">
        <v>29292598.93</v>
      </c>
      <c r="F41" s="45">
        <v>28944872.07</v>
      </c>
      <c r="G41" s="85">
        <f t="shared" si="1"/>
        <v>1.1761457294762334</v>
      </c>
      <c r="H41" s="86">
        <f t="shared" si="0"/>
        <v>0.9881291905565991</v>
      </c>
      <c r="I41" s="13"/>
    </row>
    <row r="42" spans="1:9" ht="110.25">
      <c r="A42" s="57" t="s">
        <v>59</v>
      </c>
      <c r="B42" s="58" t="s">
        <v>4</v>
      </c>
      <c r="C42" s="59" t="s">
        <v>15</v>
      </c>
      <c r="D42" s="73">
        <v>16543699.8</v>
      </c>
      <c r="E42" s="42">
        <v>20503148.34</v>
      </c>
      <c r="F42" s="43">
        <v>20243148.34</v>
      </c>
      <c r="G42" s="83">
        <f t="shared" si="1"/>
        <v>1.223616759535252</v>
      </c>
      <c r="H42" s="84">
        <f t="shared" si="0"/>
        <v>0.9873190206846058</v>
      </c>
      <c r="I42" s="57" t="s">
        <v>94</v>
      </c>
    </row>
    <row r="43" spans="1:9" ht="47.25">
      <c r="A43" s="69" t="s">
        <v>39</v>
      </c>
      <c r="B43" s="58" t="s">
        <v>4</v>
      </c>
      <c r="C43" s="59" t="s">
        <v>26</v>
      </c>
      <c r="D43" s="73">
        <v>8066237</v>
      </c>
      <c r="E43" s="42">
        <v>8789450.59</v>
      </c>
      <c r="F43" s="43">
        <v>8701723.73</v>
      </c>
      <c r="G43" s="83">
        <f t="shared" si="1"/>
        <v>1.078783543057314</v>
      </c>
      <c r="H43" s="84">
        <f t="shared" si="0"/>
        <v>0.9900190735357443</v>
      </c>
      <c r="I43" s="57" t="s">
        <v>93</v>
      </c>
    </row>
    <row r="44" spans="1:9" ht="31.5">
      <c r="A44" s="61" t="s">
        <v>60</v>
      </c>
      <c r="B44" s="62" t="s">
        <v>2</v>
      </c>
      <c r="C44" s="63"/>
      <c r="D44" s="74">
        <v>250000</v>
      </c>
      <c r="E44" s="44">
        <v>189952.26</v>
      </c>
      <c r="F44" s="45">
        <v>189952.26</v>
      </c>
      <c r="G44" s="85">
        <f t="shared" si="1"/>
        <v>0.75980904</v>
      </c>
      <c r="H44" s="86">
        <f t="shared" si="0"/>
        <v>1</v>
      </c>
      <c r="I44" s="13"/>
    </row>
    <row r="45" spans="1:9" ht="31.5">
      <c r="A45" s="57" t="s">
        <v>61</v>
      </c>
      <c r="B45" s="58" t="s">
        <v>2</v>
      </c>
      <c r="C45" s="59" t="s">
        <v>15</v>
      </c>
      <c r="D45" s="73">
        <v>250000</v>
      </c>
      <c r="E45" s="42">
        <v>189952.26</v>
      </c>
      <c r="F45" s="43">
        <v>189952.26</v>
      </c>
      <c r="G45" s="83">
        <f t="shared" si="1"/>
        <v>0.75980904</v>
      </c>
      <c r="H45" s="84">
        <f t="shared" si="0"/>
        <v>1</v>
      </c>
      <c r="I45" s="57" t="s">
        <v>92</v>
      </c>
    </row>
    <row r="46" spans="1:9" ht="47.25">
      <c r="A46" s="61" t="s">
        <v>62</v>
      </c>
      <c r="B46" s="62" t="s">
        <v>3</v>
      </c>
      <c r="C46" s="63"/>
      <c r="D46" s="74">
        <v>72930000</v>
      </c>
      <c r="E46" s="44">
        <v>82586826.5</v>
      </c>
      <c r="F46" s="45">
        <v>82586826.5</v>
      </c>
      <c r="G46" s="85">
        <f t="shared" si="1"/>
        <v>1.1324122651857946</v>
      </c>
      <c r="H46" s="86">
        <f t="shared" si="0"/>
        <v>1</v>
      </c>
      <c r="I46" s="57"/>
    </row>
    <row r="47" spans="1:9" s="8" customFormat="1" ht="47.25">
      <c r="A47" s="69" t="s">
        <v>40</v>
      </c>
      <c r="B47" s="70" t="s">
        <v>3</v>
      </c>
      <c r="C47" s="71" t="s">
        <v>15</v>
      </c>
      <c r="D47" s="75">
        <v>16497000</v>
      </c>
      <c r="E47" s="46">
        <v>16497000</v>
      </c>
      <c r="F47" s="47">
        <v>16497000</v>
      </c>
      <c r="G47" s="83">
        <f t="shared" si="1"/>
        <v>1</v>
      </c>
      <c r="H47" s="84">
        <f t="shared" si="0"/>
        <v>1</v>
      </c>
      <c r="I47" s="69"/>
    </row>
    <row r="48" spans="1:9" ht="63.75" thickBot="1">
      <c r="A48" s="76" t="s">
        <v>63</v>
      </c>
      <c r="B48" s="77" t="s">
        <v>3</v>
      </c>
      <c r="C48" s="78" t="s">
        <v>17</v>
      </c>
      <c r="D48" s="79">
        <v>56433000</v>
      </c>
      <c r="E48" s="48">
        <v>66089826.5</v>
      </c>
      <c r="F48" s="49">
        <v>66089826.5</v>
      </c>
      <c r="G48" s="87">
        <f t="shared" si="1"/>
        <v>1.1711202044902804</v>
      </c>
      <c r="H48" s="88">
        <f t="shared" si="0"/>
        <v>1</v>
      </c>
      <c r="I48" s="76" t="s">
        <v>67</v>
      </c>
    </row>
    <row r="49" spans="1:9" ht="16.5" thickBot="1">
      <c r="A49" s="15" t="s">
        <v>7</v>
      </c>
      <c r="B49" s="16"/>
      <c r="C49" s="17"/>
      <c r="D49" s="18">
        <v>1259127031.96</v>
      </c>
      <c r="E49" s="19">
        <v>2086984469.99</v>
      </c>
      <c r="F49" s="20">
        <v>1481287850.83</v>
      </c>
      <c r="G49" s="21">
        <f t="shared" si="1"/>
        <v>1.17644035369821</v>
      </c>
      <c r="H49" s="22">
        <f t="shared" si="0"/>
        <v>0.7097742566513193</v>
      </c>
      <c r="I49" s="23"/>
    </row>
    <row r="50" spans="4:6" ht="15.75">
      <c r="D50" s="9"/>
      <c r="E50" s="9"/>
      <c r="F50" s="9"/>
    </row>
  </sheetData>
  <sheetProtection/>
  <mergeCells count="11">
    <mergeCell ref="A3:I3"/>
    <mergeCell ref="A2:D2"/>
    <mergeCell ref="D5:E5"/>
    <mergeCell ref="A5:A6"/>
    <mergeCell ref="B5:B6"/>
    <mergeCell ref="C5:C6"/>
    <mergeCell ref="I29:I31"/>
    <mergeCell ref="F5:F6"/>
    <mergeCell ref="G5:G6"/>
    <mergeCell ref="H5:H6"/>
    <mergeCell ref="I5:I6"/>
  </mergeCells>
  <printOptions/>
  <pageMargins left="0.7480314960629921" right="0.35433070866141736" top="0.7874015748031497" bottom="0.7874015748031497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Коньярова Е.А.</dc:creator>
  <cp:keywords/>
  <dc:description/>
  <cp:lastModifiedBy>User</cp:lastModifiedBy>
  <cp:lastPrinted>2021-03-18T05:07:26Z</cp:lastPrinted>
  <dcterms:created xsi:type="dcterms:W3CDTF">2006-05-11T05:00:46Z</dcterms:created>
  <dcterms:modified xsi:type="dcterms:W3CDTF">2023-03-23T10:42:16Z</dcterms:modified>
  <cp:category/>
  <cp:version/>
  <cp:contentType/>
  <cp:contentStatus/>
</cp:coreProperties>
</file>