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Людмила\Desktop\Документы\долговые обязательства\2025\"/>
    </mc:Choice>
  </mc:AlternateContent>
  <bookViews>
    <workbookView xWindow="360" yWindow="300" windowWidth="14895" windowHeight="787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G4" i="1" l="1"/>
  <c r="E4" i="1"/>
  <c r="E11" i="1" s="1"/>
  <c r="D4" i="1" l="1"/>
  <c r="D11" i="1" s="1"/>
  <c r="F5" i="1" l="1"/>
  <c r="F6" i="1"/>
  <c r="G11" i="1"/>
  <c r="F4" i="1" l="1"/>
  <c r="F11" i="1" s="1"/>
</calcChain>
</file>

<file path=xl/sharedStrings.xml><?xml version="1.0" encoding="utf-8"?>
<sst xmlns="http://schemas.openxmlformats.org/spreadsheetml/2006/main" count="43" uniqueCount="33">
  <si>
    <t>(тыс.руб.)</t>
  </si>
  <si>
    <t>№ п/п</t>
  </si>
  <si>
    <t>номер и дата соглашения (договора, гарантии и т.п.), наименование кредитора (принципала, бенефициара)</t>
  </si>
  <si>
    <t>Сроки погашения обязательств</t>
  </si>
  <si>
    <t>1.</t>
  </si>
  <si>
    <t>Бюджетные кредиты, привлеченные в бюджет МО МР "Корткеросский" от других бюджетов бюджетной системы Российской Федерации</t>
  </si>
  <si>
    <t>2.</t>
  </si>
  <si>
    <t>Кредиты, полученные МО МР "Корткеросский" от кредитных организаций</t>
  </si>
  <si>
    <t>3.</t>
  </si>
  <si>
    <t>Муниципальные гарантии МО МР "Корткеросский"</t>
  </si>
  <si>
    <t>4.</t>
  </si>
  <si>
    <t>Муниципальные ценные бумаги МО МР "Корткеросский"</t>
  </si>
  <si>
    <t xml:space="preserve">МУНИЦИПАЛЬНЫЙ ДОЛГ ВСЕГО </t>
  </si>
  <si>
    <t>Расходы на обслуживание муниципального долга МО МР "Корткеросский"</t>
  </si>
  <si>
    <t>Просроченной задолженности по исполнению муниципальных долговых обязательств МО МР "Корткеросский" нет.</t>
  </si>
  <si>
    <t>Соглашение № 3 от 19.04.2016 г. с Министерством финансов Республики Коми</t>
  </si>
  <si>
    <t>Соглашение № 3 от 20.07.2017 г. с Министерством финансов Республики Коми</t>
  </si>
  <si>
    <t>Погашено</t>
  </si>
  <si>
    <t>1.1</t>
  </si>
  <si>
    <t>1.2</t>
  </si>
  <si>
    <t>Соглашение № 2 от 22.11.2024 г. с Министерством финансов Республики Коми</t>
  </si>
  <si>
    <t>номер и дата соглашения (договора, гарантии и т.п.),</t>
  </si>
  <si>
    <t xml:space="preserve"> Задолженность на 01.01.2024 г. </t>
  </si>
  <si>
    <t>Бюджетные кредиты, привлеченные в бюджет МО МР "Корткеросский" от других бюджетов бюджетной РФ</t>
  </si>
  <si>
    <t xml:space="preserve"> Задолженность на 01.01.2025 г. </t>
  </si>
  <si>
    <t>1.1.</t>
  </si>
  <si>
    <t>1.2.</t>
  </si>
  <si>
    <t>1.3.</t>
  </si>
  <si>
    <t>Осуществлено заимствований</t>
  </si>
  <si>
    <t>1.3</t>
  </si>
  <si>
    <t>Задолженность на 01.01.2025 г.</t>
  </si>
  <si>
    <t>Объем муниципального долга МО МР "Корткеросский" и объем расходов на его обслуживание на 01.07.2025 г.</t>
  </si>
  <si>
    <t>Задолженность на 01.07.2025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</si>
</sst>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_-* #,##0.00_р_._-;\-* #,##0.0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</font>
    <font>
      <sz val="8"/>
      <name val="Times New Roman"/>
      <family val="1"/>
    </font>
    <font>
      <sz val="8"/>
      <name val="Arial Cyr"/>
      <family val="2"/>
      <charset val="204"/>
    </font>
    <font>
      <b/>
      <sz val="14"/>
      <name val="Times New Roman"/>
      <family val="1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Times New Roman"/>
      <family val="1"/>
      <charset val="204"/>
    </font>
    <font>
      <b/>
      <sz val="8"/>
      <name val="Times New Roman"/>
      <family val="1"/>
    </font>
    <font>
      <b/>
      <sz val="8"/>
      <name val="Arial Cyr"/>
      <family val="2"/>
      <charset val="204"/>
    </font>
    <font>
      <i/>
      <sz val="10"/>
      <name val="Times New Roman"/>
      <family val="1"/>
    </font>
    <font>
      <i/>
      <sz val="10"/>
      <name val="Arial Cyr"/>
      <charset val="204"/>
    </font>
    <font>
      <sz val="11"/>
      <color rgb="FF404040"/>
      <name val="Bahnschrift SemiLight SemiConde"/>
    </font>
    <font>
      <sz val="12"/>
      <color rgb="FF404040"/>
      <name val="Bahnschrift SemiLight SemiConde"/>
    </font>
    <font>
      <sz val="12"/>
      <color rgb="FF404040"/>
      <name val="Franklin Gothic Book"/>
    </font>
    <font>
      <b/>
      <sz val="12"/>
      <color rgb="FF404040"/>
      <name val="Franklin Gothic Book"/>
    </font>
  </fonts>
  <fills count="5">
    <fill>
      <patternFill patternType="none"/>
    </fill>
    <fill>
      <patternFill patternType="gray125"/>
    </fill>
    <fill>
      <patternFill patternType="solid">
        <fgColor rgb="FFDDEEF1"/>
        <bgColor indexed="64"/>
      </patternFill>
    </fill>
    <fill>
      <patternFill patternType="solid">
        <fgColor rgb="FFEEF6F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4495A2"/>
      </left>
      <right style="medium">
        <color rgb="FF4495A2"/>
      </right>
      <top style="medium">
        <color rgb="FF4495A2"/>
      </top>
      <bottom style="medium">
        <color rgb="FF4495A2"/>
      </bottom>
      <diagonal/>
    </border>
    <border>
      <left style="medium">
        <color rgb="FF4495A2"/>
      </left>
      <right style="medium">
        <color rgb="FF4495A2"/>
      </right>
      <top style="medium">
        <color rgb="FF4495A2"/>
      </top>
      <bottom/>
      <diagonal/>
    </border>
    <border>
      <left style="medium">
        <color rgb="FF4495A2"/>
      </left>
      <right/>
      <top style="medium">
        <color rgb="FF4495A2"/>
      </top>
      <bottom style="medium">
        <color rgb="FF4495A2"/>
      </bottom>
      <diagonal/>
    </border>
    <border>
      <left/>
      <right/>
      <top style="medium">
        <color rgb="FF4495A2"/>
      </top>
      <bottom style="medium">
        <color rgb="FF4495A2"/>
      </bottom>
      <diagonal/>
    </border>
    <border>
      <left/>
      <right style="medium">
        <color rgb="FF4495A2"/>
      </right>
      <top style="medium">
        <color rgb="FF4495A2"/>
      </top>
      <bottom style="medium">
        <color rgb="FF4495A2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 applyFill="1"/>
    <xf numFmtId="0" fontId="4" fillId="0" borderId="0" xfId="0" applyFont="1" applyFill="1"/>
    <xf numFmtId="49" fontId="5" fillId="0" borderId="0" xfId="0" applyNumberFormat="1" applyFont="1" applyFill="1" applyAlignment="1">
      <alignment horizontal="left"/>
    </xf>
    <xf numFmtId="14" fontId="5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right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65" fontId="7" fillId="0" borderId="1" xfId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/>
    <xf numFmtId="0" fontId="4" fillId="0" borderId="0" xfId="0" applyFont="1" applyFill="1" applyBorder="1"/>
    <xf numFmtId="0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left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/>
    </xf>
    <xf numFmtId="0" fontId="8" fillId="0" borderId="1" xfId="0" applyNumberFormat="1" applyFont="1" applyFill="1" applyBorder="1" applyAlignment="1">
      <alignment horizontal="center" vertical="center"/>
    </xf>
    <xf numFmtId="4" fontId="8" fillId="0" borderId="1" xfId="2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1" fillId="0" borderId="0" xfId="0" applyFont="1" applyFill="1"/>
    <xf numFmtId="49" fontId="3" fillId="0" borderId="0" xfId="0" applyNumberFormat="1" applyFont="1" applyFill="1" applyAlignment="1">
      <alignment horizontal="center"/>
    </xf>
    <xf numFmtId="0" fontId="7" fillId="0" borderId="0" xfId="0" applyFont="1" applyFill="1"/>
    <xf numFmtId="14" fontId="7" fillId="0" borderId="0" xfId="0" applyNumberFormat="1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14" fontId="4" fillId="0" borderId="0" xfId="0" applyNumberFormat="1" applyFont="1" applyFill="1" applyAlignment="1">
      <alignment horizontal="center"/>
    </xf>
    <xf numFmtId="14" fontId="3" fillId="0" borderId="0" xfId="0" applyNumberFormat="1" applyFont="1" applyFill="1" applyAlignment="1">
      <alignment horizontal="center"/>
    </xf>
    <xf numFmtId="4" fontId="6" fillId="0" borderId="1" xfId="2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16" fillId="0" borderId="7" xfId="0" applyFont="1" applyBorder="1" applyAlignment="1">
      <alignment horizontal="left" vertical="center" wrapText="1" readingOrder="1"/>
    </xf>
    <xf numFmtId="0" fontId="16" fillId="0" borderId="7" xfId="0" applyFont="1" applyBorder="1" applyAlignment="1">
      <alignment horizontal="center" vertical="center" wrapText="1" readingOrder="1"/>
    </xf>
    <xf numFmtId="4" fontId="16" fillId="0" borderId="7" xfId="0" applyNumberFormat="1" applyFont="1" applyBorder="1" applyAlignment="1">
      <alignment horizontal="center" vertical="center" wrapText="1" readingOrder="1"/>
    </xf>
    <xf numFmtId="16" fontId="14" fillId="3" borderId="7" xfId="0" applyNumberFormat="1" applyFont="1" applyFill="1" applyBorder="1" applyAlignment="1">
      <alignment horizontal="center" vertical="center" wrapText="1" readingOrder="1"/>
    </xf>
    <xf numFmtId="0" fontId="16" fillId="3" borderId="7" xfId="0" applyFont="1" applyFill="1" applyBorder="1" applyAlignment="1">
      <alignment horizontal="left" vertical="center" wrapText="1" readingOrder="1"/>
    </xf>
    <xf numFmtId="14" fontId="16" fillId="3" borderId="7" xfId="0" applyNumberFormat="1" applyFont="1" applyFill="1" applyBorder="1" applyAlignment="1">
      <alignment horizontal="center" vertical="center" wrapText="1" readingOrder="1"/>
    </xf>
    <xf numFmtId="4" fontId="16" fillId="3" borderId="7" xfId="0" applyNumberFormat="1" applyFont="1" applyFill="1" applyBorder="1" applyAlignment="1">
      <alignment horizontal="center" vertical="center" wrapText="1" readingOrder="1"/>
    </xf>
    <xf numFmtId="16" fontId="14" fillId="0" borderId="7" xfId="0" applyNumberFormat="1" applyFont="1" applyBorder="1" applyAlignment="1">
      <alignment horizontal="center" vertical="center" wrapText="1" readingOrder="1"/>
    </xf>
    <xf numFmtId="14" fontId="16" fillId="0" borderId="7" xfId="0" applyNumberFormat="1" applyFont="1" applyBorder="1" applyAlignment="1">
      <alignment horizontal="center" vertical="center" wrapText="1" readingOrder="1"/>
    </xf>
    <xf numFmtId="0" fontId="14" fillId="2" borderId="8" xfId="0" applyFont="1" applyFill="1" applyBorder="1" applyAlignment="1">
      <alignment horizontal="center" vertical="center" wrapText="1" readingOrder="1"/>
    </xf>
    <xf numFmtId="0" fontId="15" fillId="2" borderId="8" xfId="0" applyFont="1" applyFill="1" applyBorder="1" applyAlignment="1">
      <alignment horizontal="center" vertical="center" wrapText="1" readingOrder="1"/>
    </xf>
    <xf numFmtId="0" fontId="14" fillId="4" borderId="7" xfId="0" applyFont="1" applyFill="1" applyBorder="1" applyAlignment="1">
      <alignment horizontal="center" vertical="center" wrapText="1" readingOrder="1"/>
    </xf>
    <xf numFmtId="0" fontId="17" fillId="4" borderId="7" xfId="0" applyFont="1" applyFill="1" applyBorder="1" applyAlignment="1">
      <alignment horizontal="justify" vertical="center" wrapText="1" readingOrder="1"/>
    </xf>
    <xf numFmtId="0" fontId="17" fillId="4" borderId="7" xfId="0" applyFont="1" applyFill="1" applyBorder="1" applyAlignment="1">
      <alignment horizontal="center" vertical="center" wrapText="1" readingOrder="1"/>
    </xf>
    <xf numFmtId="4" fontId="17" fillId="4" borderId="7" xfId="0" applyNumberFormat="1" applyFont="1" applyFill="1" applyBorder="1" applyAlignment="1">
      <alignment horizontal="center" vertical="center" wrapText="1" readingOrder="1"/>
    </xf>
    <xf numFmtId="0" fontId="2" fillId="0" borderId="0" xfId="0" applyFont="1" applyFill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49" fontId="12" fillId="0" borderId="0" xfId="0" applyNumberFormat="1" applyFont="1" applyFill="1" applyAlignment="1">
      <alignment horizontal="left" wrapText="1"/>
    </xf>
    <xf numFmtId="0" fontId="13" fillId="0" borderId="0" xfId="0" applyFont="1" applyAlignment="1">
      <alignment wrapText="1"/>
    </xf>
    <xf numFmtId="0" fontId="16" fillId="0" borderId="9" xfId="0" applyFont="1" applyBorder="1" applyAlignment="1">
      <alignment horizontal="left" vertical="center" wrapText="1" readingOrder="1"/>
    </xf>
    <xf numFmtId="0" fontId="16" fillId="0" borderId="10" xfId="0" applyFont="1" applyBorder="1" applyAlignment="1">
      <alignment horizontal="left" vertical="center" wrapText="1" readingOrder="1"/>
    </xf>
    <xf numFmtId="0" fontId="16" fillId="0" borderId="11" xfId="0" applyFont="1" applyBorder="1" applyAlignment="1">
      <alignment horizontal="left" vertical="center" wrapText="1" readingOrder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17"/>
  <sheetViews>
    <sheetView tabSelected="1" workbookViewId="0">
      <selection activeCell="G7" sqref="G7"/>
    </sheetView>
  </sheetViews>
  <sheetFormatPr defaultColWidth="37.140625" defaultRowHeight="11.25" x14ac:dyDescent="0.2"/>
  <cols>
    <col min="1" max="1" width="8" style="32" customWidth="1"/>
    <col min="2" max="2" width="37.85546875" style="2" customWidth="1"/>
    <col min="3" max="6" width="18" style="33" customWidth="1"/>
    <col min="7" max="7" width="15.85546875" style="2" customWidth="1"/>
    <col min="8" max="16384" width="37.140625" style="2"/>
  </cols>
  <sheetData>
    <row r="1" spans="1:49" ht="44.25" customHeight="1" x14ac:dyDescent="0.2">
      <c r="A1" s="54" t="s">
        <v>31</v>
      </c>
      <c r="B1" s="54"/>
      <c r="C1" s="54"/>
      <c r="D1" s="54"/>
      <c r="E1" s="54"/>
      <c r="F1" s="54"/>
      <c r="G1" s="54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49" ht="18.75" x14ac:dyDescent="0.3">
      <c r="A2" s="3"/>
      <c r="B2" s="3"/>
      <c r="C2" s="4"/>
      <c r="D2" s="4"/>
      <c r="E2" s="4"/>
      <c r="F2" s="4"/>
      <c r="G2" s="5" t="s">
        <v>0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49" ht="38.25" x14ac:dyDescent="0.2">
      <c r="A3" s="6" t="s">
        <v>1</v>
      </c>
      <c r="B3" s="7" t="s">
        <v>2</v>
      </c>
      <c r="C3" s="8" t="s">
        <v>3</v>
      </c>
      <c r="D3" s="9" t="s">
        <v>30</v>
      </c>
      <c r="E3" s="9" t="s">
        <v>28</v>
      </c>
      <c r="F3" s="8" t="s">
        <v>17</v>
      </c>
      <c r="G3" s="9" t="s">
        <v>32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49" s="14" customFormat="1" ht="51" x14ac:dyDescent="0.2">
      <c r="A4" s="10" t="s">
        <v>4</v>
      </c>
      <c r="B4" s="11" t="s">
        <v>5</v>
      </c>
      <c r="C4" s="10"/>
      <c r="D4" s="12">
        <f>D5+D6+D7</f>
        <v>17882</v>
      </c>
      <c r="E4" s="12">
        <f>E7</f>
        <v>0</v>
      </c>
      <c r="F4" s="12">
        <f t="shared" ref="F4" si="0">F5+F6+F7</f>
        <v>4788</v>
      </c>
      <c r="G4" s="12">
        <f>G5+G6+G7</f>
        <v>13094</v>
      </c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</row>
    <row r="5" spans="1:49" s="14" customFormat="1" ht="25.5" x14ac:dyDescent="0.2">
      <c r="A5" s="16" t="s">
        <v>18</v>
      </c>
      <c r="B5" s="17" t="s">
        <v>15</v>
      </c>
      <c r="C5" s="18">
        <v>46016</v>
      </c>
      <c r="D5" s="19">
        <v>4500</v>
      </c>
      <c r="E5" s="19"/>
      <c r="F5" s="19">
        <f t="shared" ref="F5:F6" si="1">D5-G5</f>
        <v>2250</v>
      </c>
      <c r="G5" s="19">
        <v>2250</v>
      </c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</row>
    <row r="6" spans="1:49" s="14" customFormat="1" ht="25.5" x14ac:dyDescent="0.2">
      <c r="A6" s="16" t="s">
        <v>19</v>
      </c>
      <c r="B6" s="17" t="s">
        <v>16</v>
      </c>
      <c r="C6" s="18">
        <v>46016</v>
      </c>
      <c r="D6" s="19">
        <v>5082</v>
      </c>
      <c r="E6" s="19"/>
      <c r="F6" s="19">
        <f t="shared" si="1"/>
        <v>2538</v>
      </c>
      <c r="G6" s="19">
        <v>2544</v>
      </c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</row>
    <row r="7" spans="1:49" s="14" customFormat="1" ht="25.5" x14ac:dyDescent="0.2">
      <c r="A7" s="16" t="s">
        <v>29</v>
      </c>
      <c r="B7" s="17" t="s">
        <v>20</v>
      </c>
      <c r="C7" s="18">
        <v>46724</v>
      </c>
      <c r="D7" s="19">
        <v>8300</v>
      </c>
      <c r="E7" s="19"/>
      <c r="F7" s="19"/>
      <c r="G7" s="19">
        <v>8300</v>
      </c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</row>
    <row r="8" spans="1:49" ht="25.5" x14ac:dyDescent="0.2">
      <c r="A8" s="10" t="s">
        <v>6</v>
      </c>
      <c r="B8" s="20" t="s">
        <v>7</v>
      </c>
      <c r="C8" s="21"/>
      <c r="D8" s="22">
        <v>0</v>
      </c>
      <c r="E8" s="22"/>
      <c r="F8" s="21"/>
      <c r="G8" s="22">
        <v>0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</row>
    <row r="9" spans="1:49" ht="25.5" x14ac:dyDescent="0.2">
      <c r="A9" s="10" t="s">
        <v>8</v>
      </c>
      <c r="B9" s="23" t="s">
        <v>9</v>
      </c>
      <c r="C9" s="15"/>
      <c r="D9" s="22">
        <v>0</v>
      </c>
      <c r="E9" s="22"/>
      <c r="F9" s="15"/>
      <c r="G9" s="22">
        <v>0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</row>
    <row r="10" spans="1:49" ht="25.5" x14ac:dyDescent="0.2">
      <c r="A10" s="10" t="s">
        <v>10</v>
      </c>
      <c r="B10" s="23" t="s">
        <v>11</v>
      </c>
      <c r="C10" s="15"/>
      <c r="D10" s="22">
        <v>0</v>
      </c>
      <c r="E10" s="22"/>
      <c r="F10" s="15"/>
      <c r="G10" s="22">
        <v>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</row>
    <row r="11" spans="1:49" s="28" customFormat="1" ht="24" customHeight="1" x14ac:dyDescent="0.2">
      <c r="A11" s="10"/>
      <c r="B11" s="24" t="s">
        <v>12</v>
      </c>
      <c r="C11" s="25"/>
      <c r="D11" s="26">
        <f>D4+D8+D9+D10</f>
        <v>17882</v>
      </c>
      <c r="E11" s="26">
        <f>E4+E8+E9+E10</f>
        <v>0</v>
      </c>
      <c r="F11" s="36">
        <f>F4</f>
        <v>4788</v>
      </c>
      <c r="G11" s="26">
        <f>G4+G8+G9+G10</f>
        <v>13094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</row>
    <row r="12" spans="1:49" ht="24" customHeight="1" x14ac:dyDescent="0.2">
      <c r="A12" s="55" t="s">
        <v>13</v>
      </c>
      <c r="B12" s="56"/>
      <c r="C12" s="57"/>
      <c r="D12" s="35"/>
      <c r="E12" s="35"/>
      <c r="F12" s="19"/>
      <c r="G12" s="35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</row>
    <row r="13" spans="1:49" ht="33.75" customHeight="1" x14ac:dyDescent="0.2">
      <c r="A13" s="58" t="s">
        <v>14</v>
      </c>
      <c r="B13" s="59"/>
      <c r="C13" s="59"/>
      <c r="D13" s="59"/>
      <c r="E13" s="59"/>
      <c r="F13" s="59"/>
      <c r="G13" s="5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</row>
    <row r="14" spans="1:49" ht="12.75" x14ac:dyDescent="0.2">
      <c r="A14" s="29"/>
      <c r="B14" s="30"/>
      <c r="C14" s="31"/>
      <c r="D14" s="31"/>
      <c r="E14" s="31"/>
      <c r="F14" s="3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49" ht="12.75" x14ac:dyDescent="0.2">
      <c r="A15" s="29"/>
      <c r="B15" s="30"/>
      <c r="C15" s="31"/>
      <c r="D15" s="31"/>
      <c r="E15" s="31"/>
      <c r="F15" s="3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49" ht="12.75" x14ac:dyDescent="0.2">
      <c r="B16" s="30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2">
      <c r="A17" s="1"/>
      <c r="C17" s="34"/>
      <c r="D17" s="34"/>
      <c r="E17" s="34"/>
      <c r="F17" s="3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</sheetData>
  <mergeCells count="3">
    <mergeCell ref="A1:G1"/>
    <mergeCell ref="A12:C12"/>
    <mergeCell ref="A13:G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workbookViewId="0">
      <selection activeCell="E16" sqref="E16"/>
    </sheetView>
  </sheetViews>
  <sheetFormatPr defaultRowHeight="15" x14ac:dyDescent="0.25"/>
  <cols>
    <col min="1" max="1" width="12" customWidth="1"/>
    <col min="2" max="2" width="35.42578125" customWidth="1"/>
    <col min="3" max="7" width="21.85546875" customWidth="1"/>
  </cols>
  <sheetData>
    <row r="2" spans="1:7" ht="15.75" thickBot="1" x14ac:dyDescent="0.3"/>
    <row r="3" spans="1:7" ht="30.75" thickBot="1" x14ac:dyDescent="0.3">
      <c r="A3" s="48" t="s">
        <v>1</v>
      </c>
      <c r="B3" s="37" t="s">
        <v>21</v>
      </c>
      <c r="C3" s="49" t="s">
        <v>3</v>
      </c>
      <c r="D3" s="49" t="s">
        <v>22</v>
      </c>
      <c r="E3" s="49" t="s">
        <v>28</v>
      </c>
      <c r="F3" s="49" t="s">
        <v>17</v>
      </c>
      <c r="G3" s="49" t="s">
        <v>24</v>
      </c>
    </row>
    <row r="4" spans="1:7" ht="66.75" thickBot="1" x14ac:dyDescent="0.3">
      <c r="A4" s="38" t="s">
        <v>4</v>
      </c>
      <c r="B4" s="39" t="s">
        <v>23</v>
      </c>
      <c r="C4" s="40"/>
      <c r="D4" s="40"/>
      <c r="E4" s="40"/>
      <c r="F4" s="40"/>
      <c r="G4" s="40"/>
    </row>
    <row r="5" spans="1:7" ht="50.25" thickBot="1" x14ac:dyDescent="0.3">
      <c r="A5" s="42" t="s">
        <v>25</v>
      </c>
      <c r="B5" s="43" t="s">
        <v>15</v>
      </c>
      <c r="C5" s="44">
        <v>46016</v>
      </c>
      <c r="D5" s="45">
        <v>9000</v>
      </c>
      <c r="E5" s="45"/>
      <c r="F5" s="45">
        <v>4500</v>
      </c>
      <c r="G5" s="45">
        <v>4500</v>
      </c>
    </row>
    <row r="6" spans="1:7" ht="50.25" thickBot="1" x14ac:dyDescent="0.3">
      <c r="A6" s="46" t="s">
        <v>26</v>
      </c>
      <c r="B6" s="39" t="s">
        <v>16</v>
      </c>
      <c r="C6" s="47">
        <v>46016</v>
      </c>
      <c r="D6" s="41">
        <v>10164</v>
      </c>
      <c r="E6" s="41"/>
      <c r="F6" s="41">
        <v>5082</v>
      </c>
      <c r="G6" s="41">
        <v>5082</v>
      </c>
    </row>
    <row r="7" spans="1:7" ht="50.25" thickBot="1" x14ac:dyDescent="0.3">
      <c r="A7" s="42" t="s">
        <v>27</v>
      </c>
      <c r="B7" s="43" t="s">
        <v>20</v>
      </c>
      <c r="C7" s="44">
        <v>46724</v>
      </c>
      <c r="D7" s="45">
        <v>0</v>
      </c>
      <c r="E7" s="45">
        <v>8300</v>
      </c>
      <c r="F7" s="45">
        <v>0</v>
      </c>
      <c r="G7" s="45">
        <v>8300</v>
      </c>
    </row>
    <row r="8" spans="1:7" ht="33.75" thickBot="1" x14ac:dyDescent="0.3">
      <c r="A8" s="50"/>
      <c r="B8" s="51" t="s">
        <v>12</v>
      </c>
      <c r="C8" s="52"/>
      <c r="D8" s="53">
        <v>19164</v>
      </c>
      <c r="E8" s="53"/>
      <c r="F8" s="53"/>
      <c r="G8" s="53">
        <v>17882</v>
      </c>
    </row>
    <row r="9" spans="1:7" ht="49.5" customHeight="1" thickBot="1" x14ac:dyDescent="0.3">
      <c r="A9" s="60" t="s">
        <v>13</v>
      </c>
      <c r="B9" s="61"/>
      <c r="C9" s="62"/>
      <c r="D9" s="40"/>
      <c r="E9" s="40"/>
      <c r="F9" s="40">
        <v>14.9</v>
      </c>
      <c r="G9" s="40"/>
    </row>
  </sheetData>
  <mergeCells count="1">
    <mergeCell ref="A9:C9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Любименко Л.А.</dc:creator>
  <cp:lastModifiedBy>Людмила</cp:lastModifiedBy>
  <cp:lastPrinted>2024-12-18T07:08:52Z</cp:lastPrinted>
  <dcterms:created xsi:type="dcterms:W3CDTF">2013-02-19T13:31:40Z</dcterms:created>
  <dcterms:modified xsi:type="dcterms:W3CDTF">2025-06-26T09:35:40Z</dcterms:modified>
</cp:coreProperties>
</file>